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 tabRatio="644"/>
  </bookViews>
  <sheets>
    <sheet name="Crono Geral" sheetId="27" r:id="rId1"/>
  </sheets>
  <externalReferences>
    <externalReference r:id="rId2"/>
  </externalReferences>
  <definedNames>
    <definedName name="_xlnm.Print_Area" localSheetId="0">'Crono Geral'!$B$1:$L$29</definedName>
    <definedName name="_xlnm.Database" localSheetId="0">#REF!</definedName>
    <definedName name="_xlnm.Database">#REF!</definedName>
    <definedName name="MortesMultiplica">[1]Parametros!$B$6</definedName>
    <definedName name="NotaTotal">'[1]Base 201 municípios'!$CA$208</definedName>
    <definedName name="SomaPeso">[1]Parametros!$B$1</definedName>
    <definedName name="TabPeso">[1]Parametros!$D$5:$F$18</definedName>
    <definedName name="UsaMortes">[1]Parametros!$B$5</definedName>
    <definedName name="Verba">'[1]Base 201 municípios'!$CB$2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7"/>
  <c r="L26"/>
  <c r="N11"/>
  <c r="N12"/>
  <c r="N13"/>
  <c r="N14"/>
  <c r="N15"/>
  <c r="N16"/>
  <c r="N17"/>
  <c r="N18"/>
  <c r="N19"/>
  <c r="N20"/>
  <c r="N21"/>
  <c r="N22"/>
  <c r="N23"/>
  <c r="N24"/>
  <c r="N10"/>
  <c r="H25" l="1"/>
  <c r="L25" s="1"/>
  <c r="D27"/>
  <c r="D28" s="1"/>
  <c r="D26"/>
  <c r="H27" l="1"/>
  <c r="H28" s="1"/>
  <c r="H26"/>
</calcChain>
</file>

<file path=xl/sharedStrings.xml><?xml version="1.0" encoding="utf-8"?>
<sst xmlns="http://schemas.openxmlformats.org/spreadsheetml/2006/main" count="38" uniqueCount="34">
  <si>
    <t>3.2</t>
  </si>
  <si>
    <t>TRABALHOS EM TERRA</t>
  </si>
  <si>
    <t>1</t>
  </si>
  <si>
    <t>VALOR</t>
  </si>
  <si>
    <t>ITEM</t>
  </si>
  <si>
    <t>Percentual acumulado</t>
  </si>
  <si>
    <t>Percentual mensal</t>
  </si>
  <si>
    <t>Total acumulado (R$)</t>
  </si>
  <si>
    <t>Total mensal (R$)</t>
  </si>
  <si>
    <t>2</t>
  </si>
  <si>
    <t>DO ITEM</t>
  </si>
  <si>
    <t>4a.</t>
  </si>
  <si>
    <t>3a.</t>
  </si>
  <si>
    <t>2a.</t>
  </si>
  <si>
    <t>1a.</t>
  </si>
  <si>
    <t>2º</t>
  </si>
  <si>
    <t>1º</t>
  </si>
  <si>
    <t>SERVIÇO</t>
  </si>
  <si>
    <t>DEMOLIÇOES E REMOÇOES</t>
  </si>
  <si>
    <t>01.00.00</t>
  </si>
  <si>
    <t>02.00.00</t>
  </si>
  <si>
    <t>INSTALAÇAO DA OBRA</t>
  </si>
  <si>
    <t>03.00.00</t>
  </si>
  <si>
    <t>22.00.00</t>
  </si>
  <si>
    <t>21.00.00</t>
  </si>
  <si>
    <t>13.00.00</t>
  </si>
  <si>
    <t>18.00.00</t>
  </si>
  <si>
    <t>SERRALHERIA</t>
  </si>
  <si>
    <t>SERVICOS DIVERSOS</t>
  </si>
  <si>
    <t>URBANIZAÇAO E OBRAS COMPLEMENTARES</t>
  </si>
  <si>
    <t>20.00.00</t>
  </si>
  <si>
    <t>PAVIMENTAÇÃO</t>
  </si>
  <si>
    <t>ADMIISTRAÇÃO LOCAL</t>
  </si>
  <si>
    <t>Julho/2022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</si>
</sst>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General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 New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Courier New"/>
      <family val="3"/>
    </font>
    <font>
      <sz val="10"/>
      <name val="Arial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167" fontId="3" fillId="0" borderId="0"/>
    <xf numFmtId="0" fontId="7" fillId="0" borderId="0"/>
    <xf numFmtId="0" fontId="2" fillId="12" borderId="1" applyNumberFormat="0" applyFont="0" applyAlignment="0" applyProtection="0"/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2" fillId="0" borderId="0"/>
    <xf numFmtId="166" fontId="1" fillId="0" borderId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167" fontId="3" fillId="0" borderId="0" xfId="20"/>
    <xf numFmtId="167" fontId="3" fillId="0" borderId="0" xfId="20" applyAlignment="1">
      <alignment wrapText="1"/>
    </xf>
    <xf numFmtId="49" fontId="3" fillId="0" borderId="0" xfId="20" applyNumberFormat="1"/>
    <xf numFmtId="49" fontId="5" fillId="0" borderId="2" xfId="20" applyNumberFormat="1" applyFont="1" applyFill="1" applyBorder="1" applyAlignment="1" applyProtection="1">
      <alignment horizontal="center"/>
    </xf>
    <xf numFmtId="49" fontId="5" fillId="0" borderId="3" xfId="20" applyNumberFormat="1" applyFont="1" applyFill="1" applyBorder="1" applyAlignment="1" applyProtection="1">
      <alignment horizontal="center"/>
    </xf>
    <xf numFmtId="49" fontId="5" fillId="0" borderId="4" xfId="20" applyNumberFormat="1" applyFont="1" applyFill="1" applyBorder="1" applyAlignment="1" applyProtection="1">
      <alignment horizontal="center"/>
    </xf>
    <xf numFmtId="49" fontId="5" fillId="0" borderId="3" xfId="20" applyNumberFormat="1" applyFont="1" applyFill="1" applyBorder="1"/>
    <xf numFmtId="49" fontId="4" fillId="0" borderId="3" xfId="20" applyNumberFormat="1" applyFont="1" applyFill="1" applyBorder="1" applyAlignment="1" applyProtection="1">
      <protection locked="0"/>
    </xf>
    <xf numFmtId="49" fontId="5" fillId="0" borderId="5" xfId="20" applyNumberFormat="1" applyFont="1" applyFill="1" applyBorder="1" applyAlignment="1">
      <alignment horizontal="center"/>
    </xf>
    <xf numFmtId="49" fontId="3" fillId="0" borderId="6" xfId="20" applyNumberFormat="1" applyBorder="1" applyAlignment="1" applyProtection="1">
      <alignment horizontal="left"/>
    </xf>
    <xf numFmtId="49" fontId="6" fillId="0" borderId="6" xfId="20" applyNumberFormat="1" applyFont="1" applyBorder="1" applyAlignment="1" applyProtection="1">
      <alignment horizontal="center"/>
    </xf>
    <xf numFmtId="49" fontId="6" fillId="0" borderId="6" xfId="20" applyNumberFormat="1" applyFont="1" applyBorder="1" applyAlignment="1">
      <alignment horizontal="center"/>
    </xf>
    <xf numFmtId="49" fontId="11" fillId="0" borderId="7" xfId="20" applyNumberFormat="1" applyFont="1" applyBorder="1" applyAlignment="1">
      <alignment horizontal="center"/>
    </xf>
    <xf numFmtId="167" fontId="11" fillId="0" borderId="8" xfId="20" applyFont="1" applyBorder="1" applyAlignment="1">
      <alignment horizontal="center" wrapText="1"/>
    </xf>
    <xf numFmtId="167" fontId="11" fillId="0" borderId="8" xfId="20" applyFont="1" applyBorder="1" applyAlignment="1">
      <alignment horizontal="center"/>
    </xf>
    <xf numFmtId="167" fontId="11" fillId="0" borderId="8" xfId="20" applyFont="1" applyBorder="1" applyAlignment="1">
      <alignment horizontal="left"/>
    </xf>
    <xf numFmtId="49" fontId="13" fillId="0" borderId="10" xfId="20" applyNumberFormat="1" applyFont="1" applyBorder="1"/>
    <xf numFmtId="167" fontId="11" fillId="0" borderId="0" xfId="20" applyFont="1" applyBorder="1" applyAlignment="1">
      <alignment horizontal="center" wrapText="1"/>
    </xf>
    <xf numFmtId="167" fontId="11" fillId="0" borderId="0" xfId="20" applyFont="1" applyBorder="1" applyAlignment="1">
      <alignment horizontal="center"/>
    </xf>
    <xf numFmtId="167" fontId="11" fillId="0" borderId="0" xfId="20" applyFont="1" applyBorder="1" applyAlignment="1">
      <alignment horizontal="left"/>
    </xf>
    <xf numFmtId="167" fontId="11" fillId="0" borderId="0" xfId="20" applyFont="1" applyBorder="1" applyAlignment="1"/>
    <xf numFmtId="49" fontId="11" fillId="0" borderId="10" xfId="20" applyNumberFormat="1" applyFont="1" applyBorder="1" applyAlignment="1">
      <alignment horizontal="center"/>
    </xf>
    <xf numFmtId="49" fontId="11" fillId="0" borderId="0" xfId="20" applyNumberFormat="1" applyFont="1" applyBorder="1" applyAlignment="1">
      <alignment horizontal="center"/>
    </xf>
    <xf numFmtId="167" fontId="13" fillId="0" borderId="0" xfId="20" applyFont="1" applyBorder="1"/>
    <xf numFmtId="49" fontId="11" fillId="0" borderId="10" xfId="20" applyNumberFormat="1" applyFont="1" applyBorder="1" applyAlignment="1" applyProtection="1">
      <alignment horizontal="center"/>
    </xf>
    <xf numFmtId="49" fontId="13" fillId="0" borderId="12" xfId="20" applyNumberFormat="1" applyFont="1" applyBorder="1" applyAlignment="1" applyProtection="1">
      <alignment horizontal="left"/>
    </xf>
    <xf numFmtId="167" fontId="14" fillId="0" borderId="13" xfId="20" applyFont="1" applyBorder="1" applyAlignment="1" applyProtection="1">
      <alignment horizontal="left" wrapText="1"/>
      <protection locked="0"/>
    </xf>
    <xf numFmtId="167" fontId="13" fillId="0" borderId="13" xfId="20" applyFont="1" applyBorder="1"/>
    <xf numFmtId="167" fontId="11" fillId="0" borderId="13" xfId="20" applyFont="1" applyBorder="1"/>
    <xf numFmtId="49" fontId="12" fillId="0" borderId="10" xfId="20" applyNumberFormat="1" applyFont="1" applyFill="1" applyBorder="1" applyAlignment="1" applyProtection="1">
      <alignment horizontal="center"/>
    </xf>
    <xf numFmtId="167" fontId="12" fillId="0" borderId="10" xfId="20" applyFont="1" applyFill="1" applyBorder="1" applyAlignment="1" applyProtection="1">
      <alignment horizontal="center" wrapText="1"/>
    </xf>
    <xf numFmtId="49" fontId="12" fillId="0" borderId="15" xfId="20" applyNumberFormat="1" applyFont="1" applyFill="1" applyBorder="1" applyAlignment="1">
      <alignment horizontal="center"/>
    </xf>
    <xf numFmtId="167" fontId="12" fillId="0" borderId="15" xfId="20" applyFont="1" applyFill="1" applyBorder="1" applyAlignment="1">
      <alignment horizontal="center" wrapText="1"/>
    </xf>
    <xf numFmtId="167" fontId="12" fillId="0" borderId="16" xfId="20" applyFont="1" applyFill="1" applyBorder="1" applyAlignment="1" applyProtection="1">
      <alignment horizontal="center"/>
    </xf>
    <xf numFmtId="10" fontId="17" fillId="13" borderId="18" xfId="20" applyNumberFormat="1" applyFont="1" applyFill="1" applyBorder="1" applyAlignment="1" applyProtection="1">
      <alignment horizontal="center" vertical="center"/>
    </xf>
    <xf numFmtId="10" fontId="17" fillId="0" borderId="18" xfId="20" applyNumberFormat="1" applyFont="1" applyFill="1" applyBorder="1" applyAlignment="1" applyProtection="1">
      <alignment horizontal="center" vertical="center"/>
    </xf>
    <xf numFmtId="10" fontId="18" fillId="15" borderId="18" xfId="20" applyNumberFormat="1" applyFont="1" applyFill="1" applyBorder="1" applyAlignment="1" applyProtection="1">
      <alignment horizontal="center" vertical="center"/>
    </xf>
    <xf numFmtId="49" fontId="17" fillId="0" borderId="21" xfId="20" applyNumberFormat="1" applyFont="1" applyFill="1" applyBorder="1" applyAlignment="1" applyProtection="1">
      <alignment horizontal="center"/>
    </xf>
    <xf numFmtId="167" fontId="16" fillId="0" borderId="8" xfId="20" applyFont="1" applyFill="1" applyBorder="1" applyAlignment="1" applyProtection="1">
      <alignment horizontal="right" wrapText="1"/>
    </xf>
    <xf numFmtId="49" fontId="17" fillId="0" borderId="12" xfId="20" applyNumberFormat="1" applyFont="1" applyFill="1" applyBorder="1" applyAlignment="1" applyProtection="1">
      <alignment horizontal="center"/>
    </xf>
    <xf numFmtId="167" fontId="16" fillId="0" borderId="19" xfId="20" applyFont="1" applyFill="1" applyBorder="1" applyAlignment="1" applyProtection="1">
      <alignment horizontal="right" wrapText="1"/>
    </xf>
    <xf numFmtId="167" fontId="16" fillId="0" borderId="22" xfId="20" applyFont="1" applyFill="1" applyBorder="1" applyAlignment="1" applyProtection="1">
      <alignment horizontal="right" wrapText="1"/>
    </xf>
    <xf numFmtId="0" fontId="19" fillId="0" borderId="0" xfId="0" applyFont="1"/>
    <xf numFmtId="4" fontId="6" fillId="0" borderId="0" xfId="20" applyNumberFormat="1" applyFont="1"/>
    <xf numFmtId="10" fontId="17" fillId="15" borderId="18" xfId="20" applyNumberFormat="1" applyFont="1" applyFill="1" applyBorder="1" applyAlignment="1" applyProtection="1">
      <alignment horizontal="center" vertical="center"/>
    </xf>
    <xf numFmtId="167" fontId="11" fillId="0" borderId="9" xfId="20" applyFont="1" applyBorder="1" applyAlignment="1">
      <alignment horizontal="right"/>
    </xf>
    <xf numFmtId="167" fontId="11" fillId="0" borderId="11" xfId="20" applyFont="1" applyBorder="1" applyAlignment="1">
      <alignment horizontal="right"/>
    </xf>
    <xf numFmtId="4" fontId="11" fillId="0" borderId="11" xfId="20" applyNumberFormat="1" applyFont="1" applyBorder="1" applyAlignment="1">
      <alignment horizontal="right"/>
    </xf>
    <xf numFmtId="4" fontId="15" fillId="0" borderId="14" xfId="20" applyNumberFormat="1" applyFont="1" applyBorder="1" applyAlignment="1" applyProtection="1">
      <alignment horizontal="right"/>
      <protection locked="0"/>
    </xf>
    <xf numFmtId="167" fontId="24" fillId="0" borderId="0" xfId="20" applyFont="1" applyAlignment="1">
      <alignment horizontal="right"/>
    </xf>
    <xf numFmtId="167" fontId="19" fillId="0" borderId="0" xfId="20" applyFont="1" applyAlignment="1">
      <alignment horizontal="right" vertical="center"/>
    </xf>
    <xf numFmtId="167" fontId="19" fillId="0" borderId="0" xfId="20" applyFont="1" applyAlignment="1">
      <alignment horizontal="right"/>
    </xf>
    <xf numFmtId="4" fontId="20" fillId="0" borderId="20" xfId="20" applyNumberFormat="1" applyFont="1" applyFill="1" applyBorder="1" applyAlignment="1" applyProtection="1">
      <alignment horizontal="right"/>
    </xf>
    <xf numFmtId="4" fontId="23" fillId="0" borderId="20" xfId="20" applyNumberFormat="1" applyFont="1" applyFill="1" applyBorder="1" applyAlignment="1" applyProtection="1">
      <alignment horizontal="right"/>
    </xf>
    <xf numFmtId="4" fontId="21" fillId="0" borderId="35" xfId="25" applyNumberFormat="1" applyFont="1" applyFill="1" applyBorder="1" applyAlignment="1" applyProtection="1">
      <alignment horizontal="right"/>
    </xf>
    <xf numFmtId="4" fontId="21" fillId="0" borderId="35" xfId="20" applyNumberFormat="1" applyFont="1" applyBorder="1" applyAlignment="1">
      <alignment horizontal="right" wrapText="1"/>
    </xf>
    <xf numFmtId="4" fontId="23" fillId="0" borderId="35" xfId="20" applyNumberFormat="1" applyFont="1" applyFill="1" applyBorder="1" applyAlignment="1" applyProtection="1">
      <alignment horizontal="right"/>
    </xf>
    <xf numFmtId="4" fontId="23" fillId="0" borderId="32" xfId="20" applyNumberFormat="1" applyFont="1" applyFill="1" applyBorder="1" applyAlignment="1" applyProtection="1">
      <alignment horizontal="right"/>
    </xf>
    <xf numFmtId="4" fontId="23" fillId="0" borderId="36" xfId="20" applyNumberFormat="1" applyFont="1" applyFill="1" applyBorder="1" applyAlignment="1" applyProtection="1">
      <alignment horizontal="right" wrapText="1"/>
    </xf>
    <xf numFmtId="4" fontId="21" fillId="0" borderId="32" xfId="20" applyNumberFormat="1" applyFont="1" applyBorder="1" applyAlignment="1">
      <alignment horizontal="right" wrapText="1"/>
    </xf>
    <xf numFmtId="4" fontId="21" fillId="0" borderId="36" xfId="21" applyNumberFormat="1" applyFont="1" applyFill="1" applyBorder="1" applyAlignment="1">
      <alignment horizontal="right"/>
    </xf>
    <xf numFmtId="10" fontId="17" fillId="16" borderId="18" xfId="20" applyNumberFormat="1" applyFont="1" applyFill="1" applyBorder="1" applyAlignment="1" applyProtection="1">
      <alignment horizontal="center" vertical="center"/>
    </xf>
    <xf numFmtId="10" fontId="25" fillId="15" borderId="18" xfId="20" applyNumberFormat="1" applyFont="1" applyFill="1" applyBorder="1" applyAlignment="1" applyProtection="1">
      <alignment horizontal="center" vertical="center"/>
    </xf>
    <xf numFmtId="10" fontId="17" fillId="14" borderId="25" xfId="20" applyNumberFormat="1" applyFont="1" applyFill="1" applyBorder="1" applyAlignment="1" applyProtection="1">
      <alignment horizontal="center" vertical="center"/>
      <protection locked="0"/>
    </xf>
    <xf numFmtId="10" fontId="17" fillId="14" borderId="22" xfId="20" applyNumberFormat="1" applyFont="1" applyFill="1" applyBorder="1" applyAlignment="1" applyProtection="1">
      <alignment horizontal="center" vertical="center"/>
      <protection locked="0"/>
    </xf>
    <xf numFmtId="10" fontId="17" fillId="14" borderId="37" xfId="2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4" fontId="17" fillId="0" borderId="25" xfId="20" applyNumberFormat="1" applyFont="1" applyFill="1" applyBorder="1" applyAlignment="1" applyProtection="1">
      <alignment horizontal="center"/>
    </xf>
    <xf numFmtId="4" fontId="17" fillId="0" borderId="18" xfId="20" applyNumberFormat="1" applyFont="1" applyFill="1" applyBorder="1" applyAlignment="1" applyProtection="1">
      <alignment horizontal="center"/>
    </xf>
    <xf numFmtId="49" fontId="3" fillId="0" borderId="8" xfId="20" applyNumberFormat="1" applyBorder="1" applyAlignment="1">
      <alignment horizontal="center"/>
    </xf>
    <xf numFmtId="0" fontId="22" fillId="0" borderId="33" xfId="21" applyFont="1" applyFill="1" applyBorder="1" applyAlignment="1">
      <alignment horizontal="left" vertical="center"/>
    </xf>
    <xf numFmtId="0" fontId="22" fillId="0" borderId="34" xfId="21" applyFont="1" applyFill="1" applyBorder="1" applyAlignment="1">
      <alignment horizontal="left" vertical="center"/>
    </xf>
    <xf numFmtId="49" fontId="22" fillId="0" borderId="33" xfId="20" applyNumberFormat="1" applyFont="1" applyFill="1" applyBorder="1" applyAlignment="1" applyProtection="1">
      <alignment horizontal="left" vertical="center"/>
      <protection locked="0"/>
    </xf>
    <xf numFmtId="49" fontId="22" fillId="0" borderId="35" xfId="20" applyNumberFormat="1" applyFont="1" applyFill="1" applyBorder="1" applyAlignment="1" applyProtection="1">
      <alignment horizontal="left" vertical="center"/>
      <protection locked="0"/>
    </xf>
    <xf numFmtId="49" fontId="22" fillId="0" borderId="36" xfId="20" applyNumberFormat="1" applyFont="1" applyFill="1" applyBorder="1" applyAlignment="1">
      <alignment horizontal="right" vertical="center"/>
    </xf>
    <xf numFmtId="49" fontId="22" fillId="0" borderId="34" xfId="20" applyNumberFormat="1" applyFont="1" applyFill="1" applyBorder="1" applyAlignment="1">
      <alignment horizontal="right" vertical="center"/>
    </xf>
    <xf numFmtId="167" fontId="17" fillId="0" borderId="23" xfId="20" applyFont="1" applyFill="1" applyBorder="1" applyAlignment="1">
      <alignment horizontal="left" vertical="center" wrapText="1"/>
    </xf>
    <xf numFmtId="167" fontId="17" fillId="0" borderId="24" xfId="20" applyFont="1" applyFill="1" applyBorder="1" applyAlignment="1">
      <alignment horizontal="left" vertical="center" wrapText="1"/>
    </xf>
    <xf numFmtId="49" fontId="22" fillId="0" borderId="33" xfId="20" applyNumberFormat="1" applyFont="1" applyFill="1" applyBorder="1" applyAlignment="1">
      <alignment horizontal="right" vertical="center"/>
    </xf>
    <xf numFmtId="10" fontId="17" fillId="14" borderId="16" xfId="20" applyNumberFormat="1" applyFont="1" applyFill="1" applyBorder="1" applyAlignment="1" applyProtection="1">
      <alignment horizontal="center" vertical="center"/>
      <protection locked="0"/>
    </xf>
    <xf numFmtId="10" fontId="17" fillId="14" borderId="17" xfId="20" applyNumberFormat="1" applyFont="1" applyFill="1" applyBorder="1" applyAlignment="1" applyProtection="1">
      <alignment horizontal="center" vertical="center"/>
      <protection locked="0"/>
    </xf>
    <xf numFmtId="10" fontId="17" fillId="14" borderId="26" xfId="20" applyNumberFormat="1" applyFont="1" applyFill="1" applyBorder="1" applyAlignment="1" applyProtection="1">
      <alignment horizontal="center" vertical="center"/>
      <protection locked="0"/>
    </xf>
    <xf numFmtId="4" fontId="17" fillId="0" borderId="27" xfId="20" applyNumberFormat="1" applyFont="1" applyFill="1" applyBorder="1" applyAlignment="1" applyProtection="1">
      <alignment horizontal="center"/>
    </xf>
    <xf numFmtId="167" fontId="17" fillId="0" borderId="31" xfId="20" applyFont="1" applyFill="1" applyBorder="1" applyAlignment="1">
      <alignment horizontal="left" vertical="center" wrapText="1"/>
    </xf>
    <xf numFmtId="49" fontId="22" fillId="0" borderId="32" xfId="20" applyNumberFormat="1" applyFont="1" applyFill="1" applyBorder="1" applyAlignment="1" applyProtection="1">
      <alignment horizontal="left" vertical="center"/>
      <protection locked="0"/>
    </xf>
    <xf numFmtId="49" fontId="12" fillId="0" borderId="28" xfId="20" applyNumberFormat="1" applyFont="1" applyFill="1" applyBorder="1" applyAlignment="1">
      <alignment horizontal="center"/>
    </xf>
    <xf numFmtId="49" fontId="12" fillId="0" borderId="29" xfId="20" applyNumberFormat="1" applyFont="1" applyFill="1" applyBorder="1" applyAlignment="1">
      <alignment horizontal="center"/>
    </xf>
    <xf numFmtId="49" fontId="12" fillId="0" borderId="30" xfId="20" applyNumberFormat="1" applyFont="1" applyFill="1" applyBorder="1" applyAlignment="1">
      <alignment horizontal="center"/>
    </xf>
  </cellXfs>
  <cellStyles count="3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Campo do Assistente de dados" xfId="13"/>
    <cellStyle name="Canto do Assistente de dados" xfId="14"/>
    <cellStyle name="Categoria do Assistente de dados" xfId="15"/>
    <cellStyle name="Excel Built-in Normal" xfId="16"/>
    <cellStyle name="Excel Built-in Normal 1" xfId="17"/>
    <cellStyle name="Hiperlink 2" xfId="18"/>
    <cellStyle name="Moeda 2" xfId="19"/>
    <cellStyle name="Normal" xfId="0" builtinId="0"/>
    <cellStyle name="Normal 2" xfId="20"/>
    <cellStyle name="Normal 3" xfId="21"/>
    <cellStyle name="Nota 2" xfId="22"/>
    <cellStyle name="Resultado do Assistente de dados" xfId="23"/>
    <cellStyle name="Separador de milhares 2" xfId="24"/>
    <cellStyle name="Separador de milhares 3" xfId="25"/>
    <cellStyle name="Separador de milhares 4" xfId="26"/>
    <cellStyle name="Separador de milhares 5" xfId="27"/>
    <cellStyle name="Título do Assistente de dados" xfId="28"/>
    <cellStyle name="Valor do Assistente de dados" xfId="29"/>
    <cellStyle name="Vírgula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142875</xdr:rowOff>
    </xdr:from>
    <xdr:to>
      <xdr:col>10</xdr:col>
      <xdr:colOff>85725</xdr:colOff>
      <xdr:row>5</xdr:row>
      <xdr:rowOff>123825</xdr:rowOff>
    </xdr:to>
    <xdr:pic>
      <xdr:nvPicPr>
        <xdr:cNvPr id="10462" name="Imagem 2" descr="Descrição: Descrição: marcas">
          <a:extLst>
            <a:ext uri="{FF2B5EF4-FFF2-40B4-BE49-F238E27FC236}">
              <a16:creationId xmlns:a16="http://schemas.microsoft.com/office/drawing/2014/main" xmlns="" id="{00000000-0008-0000-0000-0000D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42875"/>
          <a:ext cx="4486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3_03_2012\municipios_prioritarios_286_FINAL__regionaliza&#231;&#227;o_21_mar_2012_v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Base 201 municípios"/>
      <sheetName val="Recursos"/>
      <sheetName val="Tabela Regiões_Grupos PAC"/>
      <sheetName val="Memória"/>
      <sheetName val="Hierarquização pesos soma"/>
      <sheetName val="Hierarquização 201"/>
    </sheetNames>
    <sheetDataSet>
      <sheetData sheetId="0" refreshError="1">
        <row r="1">
          <cell r="B1" t="str">
            <v>não</v>
          </cell>
        </row>
        <row r="5">
          <cell r="B5" t="str">
            <v>sim</v>
          </cell>
          <cell r="D5">
            <v>1</v>
          </cell>
          <cell r="E5">
            <v>50</v>
          </cell>
          <cell r="F5">
            <v>4</v>
          </cell>
        </row>
        <row r="6">
          <cell r="B6">
            <v>4</v>
          </cell>
          <cell r="D6">
            <v>51</v>
          </cell>
          <cell r="E6">
            <v>100</v>
          </cell>
          <cell r="F6">
            <v>3</v>
          </cell>
        </row>
        <row r="7">
          <cell r="D7">
            <v>101</v>
          </cell>
          <cell r="E7">
            <v>150</v>
          </cell>
          <cell r="F7">
            <v>2</v>
          </cell>
        </row>
        <row r="8">
          <cell r="D8">
            <v>151</v>
          </cell>
          <cell r="E8">
            <v>201</v>
          </cell>
          <cell r="F8">
            <v>1</v>
          </cell>
        </row>
        <row r="9">
          <cell r="D9">
            <v>202</v>
          </cell>
        </row>
      </sheetData>
      <sheetData sheetId="1" refreshError="1">
        <row r="2">
          <cell r="CB2">
            <v>9000</v>
          </cell>
        </row>
        <row r="208">
          <cell r="CA208">
            <v>254.00192557448651</v>
          </cell>
        </row>
      </sheetData>
      <sheetData sheetId="2"/>
      <sheetData sheetId="3"/>
      <sheetData sheetId="4" refreshError="1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N38"/>
  <sheetViews>
    <sheetView showZeros="0" tabSelected="1" view="pageBreakPreview" topLeftCell="B1" zoomScale="80" zoomScaleSheetLayoutView="80" workbookViewId="0">
      <selection activeCell="L18" sqref="L18"/>
    </sheetView>
  </sheetViews>
  <sheetFormatPr defaultColWidth="16.5703125" defaultRowHeight="15.75"/>
  <cols>
    <col min="1" max="1" width="7.42578125" style="3" hidden="1" customWidth="1"/>
    <col min="2" max="2" width="12.42578125" style="3" customWidth="1"/>
    <col min="3" max="3" width="39" style="2" customWidth="1"/>
    <col min="4" max="11" width="8.7109375" style="1" customWidth="1"/>
    <col min="12" max="12" width="20.42578125" style="50" bestFit="1" customWidth="1"/>
    <col min="13" max="13" width="16.5703125" style="1"/>
    <col min="14" max="14" width="32.85546875" style="1" customWidth="1"/>
    <col min="15" max="16384" width="16.5703125" style="1"/>
  </cols>
  <sheetData>
    <row r="1" spans="1:14" ht="16.5">
      <c r="A1" s="12"/>
      <c r="B1" s="13"/>
      <c r="C1" s="14"/>
      <c r="D1" s="15"/>
      <c r="E1" s="15"/>
      <c r="F1" s="15"/>
      <c r="G1" s="15"/>
      <c r="H1" s="15"/>
      <c r="I1" s="15"/>
      <c r="J1" s="16"/>
      <c r="K1" s="16"/>
      <c r="L1" s="46"/>
    </row>
    <row r="2" spans="1:14" ht="16.5">
      <c r="A2" s="12"/>
      <c r="B2" s="17"/>
      <c r="C2" s="18"/>
      <c r="D2" s="19"/>
      <c r="E2" s="19"/>
      <c r="F2" s="19"/>
      <c r="G2" s="19"/>
      <c r="H2" s="19"/>
      <c r="I2" s="19"/>
      <c r="J2" s="20"/>
      <c r="K2" s="20"/>
      <c r="L2" s="47"/>
    </row>
    <row r="3" spans="1:14" ht="32.25" customHeight="1">
      <c r="A3" s="12"/>
      <c r="B3" s="22"/>
      <c r="C3" s="18"/>
      <c r="D3" s="19"/>
      <c r="E3" s="19"/>
      <c r="F3" s="19"/>
      <c r="G3" s="23"/>
      <c r="H3" s="19"/>
      <c r="I3" s="24"/>
      <c r="J3" s="24"/>
      <c r="K3" s="24"/>
      <c r="L3" s="47"/>
    </row>
    <row r="4" spans="1:14" ht="9.75" customHeight="1">
      <c r="A4" s="11"/>
      <c r="B4" s="22"/>
      <c r="C4" s="18"/>
      <c r="D4" s="19"/>
      <c r="E4" s="19"/>
      <c r="F4" s="19"/>
      <c r="G4" s="19"/>
      <c r="H4" s="19"/>
      <c r="I4" s="19"/>
      <c r="J4" s="19"/>
      <c r="K4" s="20"/>
      <c r="L4" s="48"/>
    </row>
    <row r="5" spans="1:14" ht="16.5">
      <c r="A5" s="11"/>
      <c r="B5" s="25"/>
      <c r="C5" s="18"/>
      <c r="D5" s="19"/>
      <c r="E5" s="19"/>
      <c r="F5" s="19"/>
      <c r="G5" s="19"/>
      <c r="H5" s="19"/>
      <c r="I5" s="24"/>
      <c r="J5" s="24"/>
      <c r="K5" s="21"/>
      <c r="L5" s="48"/>
    </row>
    <row r="6" spans="1:14" ht="2.25" customHeight="1" thickBot="1">
      <c r="A6" s="10"/>
      <c r="B6" s="26"/>
      <c r="C6" s="27"/>
      <c r="D6" s="28"/>
      <c r="E6" s="28"/>
      <c r="F6" s="28"/>
      <c r="G6" s="28"/>
      <c r="H6" s="28"/>
      <c r="I6" s="28"/>
      <c r="J6" s="28"/>
      <c r="K6" s="29"/>
      <c r="L6" s="49"/>
    </row>
    <row r="7" spans="1:14">
      <c r="A7" s="6" t="s">
        <v>4</v>
      </c>
      <c r="B7" s="30"/>
      <c r="C7" s="31" t="s">
        <v>17</v>
      </c>
      <c r="D7" s="86" t="s">
        <v>16</v>
      </c>
      <c r="E7" s="87"/>
      <c r="F7" s="87"/>
      <c r="G7" s="88"/>
      <c r="H7" s="86" t="s">
        <v>15</v>
      </c>
      <c r="I7" s="87"/>
      <c r="J7" s="87"/>
      <c r="K7" s="88"/>
      <c r="L7" s="53" t="s">
        <v>3</v>
      </c>
    </row>
    <row r="8" spans="1:14">
      <c r="A8" s="9"/>
      <c r="B8" s="32"/>
      <c r="C8" s="33"/>
      <c r="D8" s="34" t="s">
        <v>14</v>
      </c>
      <c r="E8" s="34" t="s">
        <v>13</v>
      </c>
      <c r="F8" s="34" t="s">
        <v>12</v>
      </c>
      <c r="G8" s="34" t="s">
        <v>11</v>
      </c>
      <c r="H8" s="34" t="s">
        <v>14</v>
      </c>
      <c r="I8" s="34" t="s">
        <v>13</v>
      </c>
      <c r="J8" s="34" t="s">
        <v>12</v>
      </c>
      <c r="K8" s="34" t="s">
        <v>11</v>
      </c>
      <c r="L8" s="53" t="s">
        <v>10</v>
      </c>
    </row>
    <row r="9" spans="1:14" ht="17.45" customHeight="1">
      <c r="A9" s="8" t="s">
        <v>2</v>
      </c>
      <c r="B9" s="71" t="s">
        <v>19</v>
      </c>
      <c r="C9" s="77" t="s">
        <v>21</v>
      </c>
      <c r="D9" s="45"/>
      <c r="E9" s="45"/>
      <c r="F9" s="45"/>
      <c r="G9" s="45"/>
      <c r="H9" s="62"/>
      <c r="I9" s="62"/>
      <c r="J9" s="62"/>
      <c r="K9" s="62"/>
      <c r="L9" s="55">
        <v>20874.21</v>
      </c>
    </row>
    <row r="10" spans="1:14" ht="17.45" customHeight="1">
      <c r="A10" s="7"/>
      <c r="B10" s="72"/>
      <c r="C10" s="78"/>
      <c r="D10" s="80">
        <v>1</v>
      </c>
      <c r="E10" s="81"/>
      <c r="F10" s="81"/>
      <c r="G10" s="82"/>
      <c r="H10" s="80"/>
      <c r="I10" s="81"/>
      <c r="J10" s="81"/>
      <c r="K10" s="82"/>
      <c r="L10" s="56"/>
      <c r="N10" s="1">
        <f>SUM(D10:M10)</f>
        <v>1</v>
      </c>
    </row>
    <row r="11" spans="1:14" ht="18">
      <c r="A11" s="8" t="s">
        <v>9</v>
      </c>
      <c r="B11" s="73" t="s">
        <v>20</v>
      </c>
      <c r="C11" s="77" t="s">
        <v>18</v>
      </c>
      <c r="D11" s="37"/>
      <c r="E11" s="37"/>
      <c r="F11" s="37"/>
      <c r="G11" s="37"/>
      <c r="H11" s="45"/>
      <c r="I11" s="45"/>
      <c r="J11" s="45"/>
      <c r="K11" s="45"/>
      <c r="L11" s="59">
        <v>14750.95</v>
      </c>
      <c r="N11" s="1">
        <f t="shared" ref="N11:N24" si="0">SUM(D11:M11)</f>
        <v>14750.95</v>
      </c>
    </row>
    <row r="12" spans="1:14" ht="18">
      <c r="A12" s="7"/>
      <c r="B12" s="74"/>
      <c r="C12" s="78"/>
      <c r="D12" s="80">
        <v>0.5</v>
      </c>
      <c r="E12" s="81"/>
      <c r="F12" s="81"/>
      <c r="G12" s="82"/>
      <c r="H12" s="80">
        <v>0.5</v>
      </c>
      <c r="I12" s="81"/>
      <c r="J12" s="81"/>
      <c r="K12" s="82"/>
      <c r="L12" s="60"/>
      <c r="N12" s="1">
        <f t="shared" si="0"/>
        <v>1</v>
      </c>
    </row>
    <row r="13" spans="1:14" ht="19.5" customHeight="1">
      <c r="A13" s="7"/>
      <c r="B13" s="75" t="s">
        <v>22</v>
      </c>
      <c r="C13" s="77" t="s">
        <v>1</v>
      </c>
      <c r="D13" s="37"/>
      <c r="E13" s="37"/>
      <c r="F13" s="37"/>
      <c r="G13" s="37"/>
      <c r="H13" s="45"/>
      <c r="I13" s="45"/>
      <c r="J13" s="35"/>
      <c r="K13" s="35"/>
      <c r="L13" s="61">
        <v>52790.68</v>
      </c>
      <c r="N13" s="1">
        <f t="shared" si="0"/>
        <v>52790.68</v>
      </c>
    </row>
    <row r="14" spans="1:14" ht="19.5" customHeight="1">
      <c r="A14" s="7"/>
      <c r="B14" s="76"/>
      <c r="C14" s="78"/>
      <c r="D14" s="80">
        <v>0.5</v>
      </c>
      <c r="E14" s="81"/>
      <c r="F14" s="81"/>
      <c r="G14" s="82"/>
      <c r="H14" s="80">
        <v>0.5</v>
      </c>
      <c r="I14" s="81"/>
      <c r="J14" s="81"/>
      <c r="K14" s="82"/>
      <c r="L14" s="60"/>
      <c r="N14" s="1">
        <f t="shared" si="0"/>
        <v>1</v>
      </c>
    </row>
    <row r="15" spans="1:14" ht="19.5" customHeight="1">
      <c r="A15" s="7"/>
      <c r="B15" s="79" t="s">
        <v>25</v>
      </c>
      <c r="C15" s="77" t="s">
        <v>27</v>
      </c>
      <c r="D15" s="36"/>
      <c r="E15" s="36"/>
      <c r="F15" s="36"/>
      <c r="G15" s="36"/>
      <c r="H15" s="63"/>
      <c r="I15" s="63"/>
      <c r="J15" s="63"/>
      <c r="K15" s="63"/>
      <c r="L15" s="59">
        <v>5108.3500000000004</v>
      </c>
      <c r="N15" s="1">
        <f t="shared" si="0"/>
        <v>5108.3500000000004</v>
      </c>
    </row>
    <row r="16" spans="1:14" ht="19.5" customHeight="1">
      <c r="A16" s="7"/>
      <c r="B16" s="76"/>
      <c r="C16" s="78"/>
      <c r="D16" s="80"/>
      <c r="E16" s="81"/>
      <c r="F16" s="81"/>
      <c r="G16" s="82"/>
      <c r="H16" s="80">
        <v>1</v>
      </c>
      <c r="I16" s="81"/>
      <c r="J16" s="81"/>
      <c r="K16" s="82"/>
      <c r="L16" s="60"/>
      <c r="N16" s="1">
        <f t="shared" si="0"/>
        <v>1</v>
      </c>
    </row>
    <row r="17" spans="1:14" ht="19.5" customHeight="1">
      <c r="A17" s="7"/>
      <c r="B17" s="79" t="s">
        <v>26</v>
      </c>
      <c r="C17" s="77" t="s">
        <v>28</v>
      </c>
      <c r="D17" s="36"/>
      <c r="E17" s="36"/>
      <c r="F17" s="36"/>
      <c r="G17" s="36"/>
      <c r="H17" s="45"/>
      <c r="I17" s="45"/>
      <c r="J17" s="45"/>
      <c r="K17" s="45"/>
      <c r="L17" s="59">
        <v>2353.6999999999998</v>
      </c>
      <c r="N17" s="1">
        <f t="shared" si="0"/>
        <v>2353.6999999999998</v>
      </c>
    </row>
    <row r="18" spans="1:14" ht="19.5" customHeight="1">
      <c r="A18" s="7"/>
      <c r="B18" s="76"/>
      <c r="C18" s="78"/>
      <c r="D18" s="80"/>
      <c r="E18" s="81"/>
      <c r="F18" s="81"/>
      <c r="G18" s="82"/>
      <c r="H18" s="80">
        <v>1</v>
      </c>
      <c r="I18" s="81"/>
      <c r="J18" s="81"/>
      <c r="K18" s="82"/>
      <c r="L18" s="60"/>
      <c r="N18" s="1">
        <f t="shared" si="0"/>
        <v>1</v>
      </c>
    </row>
    <row r="19" spans="1:14" ht="19.5" customHeight="1">
      <c r="A19" s="7"/>
      <c r="B19" s="79" t="s">
        <v>30</v>
      </c>
      <c r="C19" s="77" t="s">
        <v>31</v>
      </c>
      <c r="D19" s="45"/>
      <c r="E19" s="45"/>
      <c r="F19" s="45"/>
      <c r="G19" s="45"/>
      <c r="H19" s="45"/>
      <c r="I19" s="45"/>
      <c r="J19" s="45"/>
      <c r="K19" s="45"/>
      <c r="L19" s="56">
        <v>2910.7</v>
      </c>
      <c r="N19" s="1">
        <f t="shared" si="0"/>
        <v>2910.7</v>
      </c>
    </row>
    <row r="20" spans="1:14" ht="19.5" customHeight="1">
      <c r="A20" s="7"/>
      <c r="B20" s="76"/>
      <c r="C20" s="78"/>
      <c r="D20" s="80">
        <v>0.5</v>
      </c>
      <c r="E20" s="81"/>
      <c r="F20" s="81"/>
      <c r="G20" s="82"/>
      <c r="H20" s="80">
        <v>0.5</v>
      </c>
      <c r="I20" s="81"/>
      <c r="J20" s="81"/>
      <c r="K20" s="82"/>
      <c r="L20" s="56"/>
      <c r="N20" s="1">
        <f t="shared" si="0"/>
        <v>1</v>
      </c>
    </row>
    <row r="21" spans="1:14" ht="19.5" customHeight="1">
      <c r="A21" s="7"/>
      <c r="B21" s="79" t="s">
        <v>24</v>
      </c>
      <c r="C21" s="77" t="s">
        <v>29</v>
      </c>
      <c r="D21" s="45"/>
      <c r="E21" s="45"/>
      <c r="F21" s="45"/>
      <c r="G21" s="45"/>
      <c r="H21" s="45"/>
      <c r="I21" s="45"/>
      <c r="J21" s="45"/>
      <c r="K21" s="45"/>
      <c r="L21" s="59">
        <v>282459</v>
      </c>
      <c r="N21" s="1">
        <f t="shared" si="0"/>
        <v>282459</v>
      </c>
    </row>
    <row r="22" spans="1:14" ht="19.5" customHeight="1">
      <c r="A22" s="7"/>
      <c r="B22" s="76"/>
      <c r="C22" s="78"/>
      <c r="D22" s="80">
        <v>0.5</v>
      </c>
      <c r="E22" s="81"/>
      <c r="F22" s="81"/>
      <c r="G22" s="82"/>
      <c r="H22" s="80">
        <v>0.5</v>
      </c>
      <c r="I22" s="81"/>
      <c r="J22" s="81"/>
      <c r="K22" s="82"/>
      <c r="L22" s="60"/>
      <c r="N22" s="1">
        <f t="shared" si="0"/>
        <v>1</v>
      </c>
    </row>
    <row r="23" spans="1:14" ht="19.5" customHeight="1">
      <c r="A23" s="8" t="s">
        <v>0</v>
      </c>
      <c r="B23" s="73" t="s">
        <v>23</v>
      </c>
      <c r="C23" s="77" t="s">
        <v>32</v>
      </c>
      <c r="D23" s="37"/>
      <c r="E23" s="37"/>
      <c r="F23" s="37"/>
      <c r="G23" s="37"/>
      <c r="H23" s="45"/>
      <c r="I23" s="45"/>
      <c r="J23" s="45"/>
      <c r="K23" s="45"/>
      <c r="L23" s="59">
        <v>25109.96</v>
      </c>
      <c r="N23" s="1">
        <f t="shared" si="0"/>
        <v>25109.96</v>
      </c>
    </row>
    <row r="24" spans="1:14" ht="19.5" customHeight="1" thickBot="1">
      <c r="A24" s="7"/>
      <c r="B24" s="85"/>
      <c r="C24" s="84"/>
      <c r="D24" s="64">
        <v>0.5</v>
      </c>
      <c r="E24" s="65"/>
      <c r="F24" s="65"/>
      <c r="G24" s="66"/>
      <c r="H24" s="64">
        <v>0.5</v>
      </c>
      <c r="I24" s="65"/>
      <c r="J24" s="65"/>
      <c r="K24" s="66"/>
      <c r="L24" s="60"/>
      <c r="N24" s="1">
        <f t="shared" si="0"/>
        <v>1</v>
      </c>
    </row>
    <row r="25" spans="1:14" ht="18">
      <c r="A25" s="6"/>
      <c r="B25" s="38"/>
      <c r="C25" s="39" t="s">
        <v>8</v>
      </c>
      <c r="D25" s="83">
        <f>SUM(D10*$L9+D12*$L11+D14*$L13+D16*$L15+D18*$L17+D20*$L19+D22*$L21+D24*$L23)</f>
        <v>209884.85500000001</v>
      </c>
      <c r="E25" s="83"/>
      <c r="F25" s="83"/>
      <c r="G25" s="83"/>
      <c r="H25" s="83">
        <f>SUM(H10*$L9+H12*$L11+H14*$L13+H16*$L15+H18*$L17+H20*$L19+H22*$L21+H24*$L23)</f>
        <v>196472.69500000001</v>
      </c>
      <c r="I25" s="83"/>
      <c r="J25" s="83"/>
      <c r="K25" s="83"/>
      <c r="L25" s="54">
        <f>SUM(D25:K25)</f>
        <v>406357.55000000005</v>
      </c>
    </row>
    <row r="26" spans="1:14" ht="18">
      <c r="A26" s="5"/>
      <c r="B26" s="40"/>
      <c r="C26" s="41" t="s">
        <v>7</v>
      </c>
      <c r="D26" s="69">
        <f>SUM(D25)</f>
        <v>209884.85500000001</v>
      </c>
      <c r="E26" s="69"/>
      <c r="F26" s="69"/>
      <c r="G26" s="69"/>
      <c r="H26" s="69">
        <f>D26+H25</f>
        <v>406357.55000000005</v>
      </c>
      <c r="I26" s="69"/>
      <c r="J26" s="69"/>
      <c r="K26" s="69"/>
      <c r="L26" s="54">
        <f>SUM(L9:L24)</f>
        <v>406357.55</v>
      </c>
    </row>
    <row r="27" spans="1:14" ht="18">
      <c r="A27" s="5"/>
      <c r="B27" s="40"/>
      <c r="C27" s="41" t="s">
        <v>6</v>
      </c>
      <c r="D27" s="69">
        <f>SUM(D25/$L$26*100)</f>
        <v>51.650290489250175</v>
      </c>
      <c r="E27" s="69"/>
      <c r="F27" s="69"/>
      <c r="G27" s="69"/>
      <c r="H27" s="69">
        <f>SUM(H25/$L$26*100)</f>
        <v>48.349709510749832</v>
      </c>
      <c r="I27" s="69"/>
      <c r="J27" s="69"/>
      <c r="K27" s="69"/>
      <c r="L27" s="57"/>
    </row>
    <row r="28" spans="1:14" ht="19.5" thickBot="1">
      <c r="A28" s="4"/>
      <c r="B28" s="40"/>
      <c r="C28" s="42" t="s">
        <v>5</v>
      </c>
      <c r="D28" s="68">
        <f>D27</f>
        <v>51.650290489250175</v>
      </c>
      <c r="E28" s="68"/>
      <c r="F28" s="68"/>
      <c r="G28" s="68"/>
      <c r="H28" s="68">
        <f>SUM(D28+H27)</f>
        <v>100</v>
      </c>
      <c r="I28" s="68"/>
      <c r="J28" s="68"/>
      <c r="K28" s="68"/>
      <c r="L28" s="58"/>
      <c r="N28" s="44"/>
    </row>
    <row r="29" spans="1:14" ht="22.5" customHeight="1">
      <c r="B29" s="70" t="s">
        <v>33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N29" s="44"/>
    </row>
    <row r="30" spans="1:14" ht="25.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4" ht="25.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51"/>
    </row>
    <row r="32" spans="1:14" ht="25.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51"/>
    </row>
    <row r="33" spans="2:12" ht="25.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51"/>
    </row>
    <row r="34" spans="2:12" ht="25.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52"/>
    </row>
    <row r="35" spans="2:12" ht="25.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52"/>
    </row>
    <row r="36" spans="2:12" ht="25.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 ht="25.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2:12" ht="25.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</sheetData>
  <sheetProtection selectLockedCells="1" selectUnlockedCells="1"/>
  <mergeCells count="47">
    <mergeCell ref="H16:K16"/>
    <mergeCell ref="H14:K14"/>
    <mergeCell ref="H20:K20"/>
    <mergeCell ref="D7:G7"/>
    <mergeCell ref="H7:K7"/>
    <mergeCell ref="D10:G10"/>
    <mergeCell ref="H10:K10"/>
    <mergeCell ref="D12:G12"/>
    <mergeCell ref="H12:K12"/>
    <mergeCell ref="D16:G16"/>
    <mergeCell ref="B38:L38"/>
    <mergeCell ref="H25:K25"/>
    <mergeCell ref="D26:G26"/>
    <mergeCell ref="H26:K26"/>
    <mergeCell ref="H18:K18"/>
    <mergeCell ref="C23:C24"/>
    <mergeCell ref="D22:G22"/>
    <mergeCell ref="H22:K22"/>
    <mergeCell ref="B21:B22"/>
    <mergeCell ref="C21:C22"/>
    <mergeCell ref="D20:G20"/>
    <mergeCell ref="B19:B20"/>
    <mergeCell ref="C19:C20"/>
    <mergeCell ref="D25:G25"/>
    <mergeCell ref="B30:L30"/>
    <mergeCell ref="B23:B24"/>
    <mergeCell ref="B15:B16"/>
    <mergeCell ref="C15:C16"/>
    <mergeCell ref="B17:B18"/>
    <mergeCell ref="C17:C18"/>
    <mergeCell ref="D14:G14"/>
    <mergeCell ref="D18:G18"/>
    <mergeCell ref="B9:B10"/>
    <mergeCell ref="B11:B12"/>
    <mergeCell ref="B13:B14"/>
    <mergeCell ref="C9:C10"/>
    <mergeCell ref="C11:C12"/>
    <mergeCell ref="C13:C14"/>
    <mergeCell ref="D24:G24"/>
    <mergeCell ref="H24:K24"/>
    <mergeCell ref="B36:L36"/>
    <mergeCell ref="B37:L37"/>
    <mergeCell ref="D28:G28"/>
    <mergeCell ref="H28:K28"/>
    <mergeCell ref="D27:G27"/>
    <mergeCell ref="H27:K27"/>
    <mergeCell ref="B29:L29"/>
  </mergeCells>
  <phoneticPr fontId="0" type="noConversion"/>
  <printOptions horizontalCentered="1" verticalCentered="1"/>
  <pageMargins left="0" right="0" top="0" bottom="0" header="0" footer="0"/>
  <pageSetup paperSize="9" scale="53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 Geral</vt:lpstr>
      <vt:lpstr>'Crono Geral'!Area_de_impressao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ur000802</cp:lastModifiedBy>
  <cp:lastPrinted>2021-03-17T14:48:20Z</cp:lastPrinted>
  <dcterms:created xsi:type="dcterms:W3CDTF">2012-10-19T12:28:59Z</dcterms:created>
  <dcterms:modified xsi:type="dcterms:W3CDTF">2022-12-01T19:49:11Z</dcterms:modified>
</cp:coreProperties>
</file>