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5150"/>
  </bookViews>
  <sheets>
    <sheet name="L200080.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149"/>
  <c r="F148" s="1"/>
  <c r="F147" s="1"/>
  <c r="F146"/>
  <c r="F145" s="1"/>
  <c r="F144"/>
  <c r="F143"/>
  <c r="F141"/>
  <c r="F140"/>
  <c r="F138"/>
  <c r="F137"/>
  <c r="F136" s="1"/>
  <c r="F135"/>
  <c r="F134" s="1"/>
  <c r="F133"/>
  <c r="F132"/>
  <c r="F129"/>
  <c r="F128" s="1"/>
  <c r="F127"/>
  <c r="F126" s="1"/>
  <c r="F125"/>
  <c r="F124" s="1"/>
  <c r="F123"/>
  <c r="F122" s="1"/>
  <c r="F121"/>
  <c r="F120" s="1"/>
  <c r="F119"/>
  <c r="F118" s="1"/>
  <c r="F117"/>
  <c r="F116"/>
  <c r="F115"/>
  <c r="F114" s="1"/>
  <c r="F112"/>
  <c r="F111" s="1"/>
  <c r="F110" s="1"/>
  <c r="F109"/>
  <c r="F108" s="1"/>
  <c r="F107"/>
  <c r="F106"/>
  <c r="F105"/>
  <c r="F102"/>
  <c r="F101" s="1"/>
  <c r="F100" s="1"/>
  <c r="F99"/>
  <c r="F98" s="1"/>
  <c r="F97"/>
  <c r="F96" s="1"/>
  <c r="F95"/>
  <c r="F94" s="1"/>
  <c r="F92"/>
  <c r="F91" s="1"/>
  <c r="F90"/>
  <c r="F89"/>
  <c r="F86"/>
  <c r="F85" s="1"/>
  <c r="F84" s="1"/>
  <c r="F83"/>
  <c r="F82" s="1"/>
  <c r="F81"/>
  <c r="F80" s="1"/>
  <c r="F78"/>
  <c r="F77" s="1"/>
  <c r="F76"/>
  <c r="F75" s="1"/>
  <c r="F74"/>
  <c r="F73" s="1"/>
  <c r="F71"/>
  <c r="F70" s="1"/>
  <c r="F69" s="1"/>
  <c r="F68"/>
  <c r="F67" s="1"/>
  <c r="F66"/>
  <c r="F65" s="1"/>
  <c r="F64"/>
  <c r="F63" s="1"/>
  <c r="F62"/>
  <c r="F61" s="1"/>
  <c r="F60"/>
  <c r="F59" s="1"/>
  <c r="F58"/>
  <c r="F57" s="1"/>
  <c r="F55"/>
  <c r="F54" s="1"/>
  <c r="F53"/>
  <c r="F52" s="1"/>
  <c r="F51"/>
  <c r="F50" s="1"/>
  <c r="F49"/>
  <c r="F48" s="1"/>
  <c r="F46"/>
  <c r="F45"/>
  <c r="F44"/>
  <c r="F42"/>
  <c r="F41" s="1"/>
  <c r="F40"/>
  <c r="F39"/>
  <c r="F38"/>
  <c r="F37"/>
  <c r="F36"/>
  <c r="F35"/>
  <c r="F34"/>
  <c r="F33"/>
  <c r="F32"/>
  <c r="F31"/>
  <c r="F30"/>
  <c r="F28"/>
  <c r="F27"/>
  <c r="F25"/>
  <c r="F24"/>
  <c r="F22"/>
  <c r="F20" s="1"/>
  <c r="F21"/>
  <c r="F19"/>
  <c r="F18" s="1"/>
  <c r="F17"/>
  <c r="F16" s="1"/>
  <c r="F142" l="1"/>
  <c r="F139"/>
  <c r="F131"/>
  <c r="F130" s="1"/>
  <c r="F113"/>
  <c r="F104"/>
  <c r="F103" s="1"/>
  <c r="F93"/>
  <c r="F88"/>
  <c r="F87" s="1"/>
  <c r="F79"/>
  <c r="F72"/>
  <c r="F56"/>
  <c r="F47"/>
  <c r="F43"/>
  <c r="F29"/>
  <c r="F26"/>
  <c r="F23"/>
  <c r="F15" l="1"/>
</calcChain>
</file>

<file path=xl/sharedStrings.xml><?xml version="1.0" encoding="utf-8"?>
<sst xmlns="http://schemas.openxmlformats.org/spreadsheetml/2006/main" count="354" uniqueCount="291">
  <si>
    <t>01</t>
  </si>
  <si>
    <t>01.02</t>
  </si>
  <si>
    <t>01.02.11</t>
  </si>
  <si>
    <t>01.03</t>
  </si>
  <si>
    <t>01.03.02</t>
  </si>
  <si>
    <t>01.04</t>
  </si>
  <si>
    <t>01.04.09</t>
  </si>
  <si>
    <t>01.04.11</t>
  </si>
  <si>
    <t>01.06</t>
  </si>
  <si>
    <t>01.06.01</t>
  </si>
  <si>
    <t>01.06.05</t>
  </si>
  <si>
    <t>01.08</t>
  </si>
  <si>
    <t>01.08.01</t>
  </si>
  <si>
    <t>01.08.20</t>
  </si>
  <si>
    <t>01.09</t>
  </si>
  <si>
    <t>01.09.01</t>
  </si>
  <si>
    <t>01.09.03</t>
  </si>
  <si>
    <t>01.09.07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</si>
  <si>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</si>
  <si>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</si>
  <si>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</si>
  <si>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</si>
  <si>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</si>
  <si>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</si>
  <si>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</si>
  <si>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</si>
  <si>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01.10</t>
  </si>
  <si>
    <t>01.10.01</t>
  </si>
  <si>
    <t>01.11</t>
  </si>
  <si>
    <t>01.11.04</t>
  </si>
  <si>
    <t>01.11.07</t>
  </si>
  <si>
    <t>01.11.10</t>
  </si>
  <si>
    <t>02</t>
  </si>
  <si>
    <t>02.10</t>
  </si>
  <si>
    <t>02.10.01</t>
  </si>
  <si>
    <t>02.23</t>
  </si>
  <si>
    <t>02.23.01</t>
  </si>
  <si>
    <t>02.27</t>
  </si>
  <si>
    <t>02.27.02</t>
  </si>
  <si>
    <t>02.28</t>
  </si>
  <si>
    <t>02.28.04</t>
  </si>
  <si>
    <t>03</t>
  </si>
  <si>
    <t>03.01</t>
  </si>
  <si>
    <t>03.01.01</t>
  </si>
  <si>
    <t>03.05</t>
  </si>
  <si>
    <t>03.05.01</t>
  </si>
  <si>
    <t>03.13</t>
  </si>
  <si>
    <t>03.13.04</t>
  </si>
  <si>
    <t>03.15</t>
  </si>
  <si>
    <t>03.15.02</t>
  </si>
  <si>
    <t>03.23</t>
  </si>
  <si>
    <t>03.23.03</t>
  </si>
  <si>
    <t>03.25</t>
  </si>
  <si>
    <t>03.25.01</t>
  </si>
  <si>
    <t>04</t>
  </si>
  <si>
    <t>04.30</t>
  </si>
  <si>
    <t>04.30.11</t>
  </si>
  <si>
    <t>06</t>
  </si>
  <si>
    <t>06.01</t>
  </si>
  <si>
    <t>06.01.05</t>
  </si>
  <si>
    <t>06.03</t>
  </si>
  <si>
    <t>06.03.01</t>
  </si>
  <si>
    <t>06.05</t>
  </si>
  <si>
    <t>06.05.20</t>
  </si>
  <si>
    <t>07</t>
  </si>
  <si>
    <t>07.05</t>
  </si>
  <si>
    <t>07.05.07</t>
  </si>
  <si>
    <t>07.06</t>
  </si>
  <si>
    <t>07.06.03</t>
  </si>
  <si>
    <t>13</t>
  </si>
  <si>
    <t>13.40</t>
  </si>
  <si>
    <t>13.40.11</t>
  </si>
  <si>
    <t>14</t>
  </si>
  <si>
    <t>14.05</t>
  </si>
  <si>
    <t>14.05.05</t>
  </si>
  <si>
    <t>14.05.21</t>
  </si>
  <si>
    <t>14.17</t>
  </si>
  <si>
    <t>14.17.09</t>
  </si>
  <si>
    <t>15</t>
  </si>
  <si>
    <t>15.22</t>
  </si>
  <si>
    <t>15.22.11</t>
  </si>
  <si>
    <t>15.25</t>
  </si>
  <si>
    <t>15.25.27</t>
  </si>
  <si>
    <t>15.35</t>
  </si>
  <si>
    <t>15.35.28</t>
  </si>
  <si>
    <t>17</t>
  </si>
  <si>
    <t>17.50</t>
  </si>
  <si>
    <t>17.50.11</t>
  </si>
  <si>
    <t>18</t>
  </si>
  <si>
    <t>18.10</t>
  </si>
  <si>
    <t>18.10.03</t>
  </si>
  <si>
    <t>18.10.05</t>
  </si>
  <si>
    <t>18.10.06</t>
  </si>
  <si>
    <t>18.52</t>
  </si>
  <si>
    <t>18.52.28</t>
  </si>
  <si>
    <t>20</t>
  </si>
  <si>
    <t>20.19</t>
  </si>
  <si>
    <t>20.19.10</t>
  </si>
  <si>
    <t>21</t>
  </si>
  <si>
    <t>21.03</t>
  </si>
  <si>
    <t>21.03.16</t>
  </si>
  <si>
    <t>21.05</t>
  </si>
  <si>
    <t>21.05.01</t>
  </si>
  <si>
    <t>21.15</t>
  </si>
  <si>
    <t>21.15.05</t>
  </si>
  <si>
    <t>21.30</t>
  </si>
  <si>
    <t>21.30.07</t>
  </si>
  <si>
    <t>21.31</t>
  </si>
  <si>
    <t>21.31.02</t>
  </si>
  <si>
    <t>21.32</t>
  </si>
  <si>
    <t>21.32.01</t>
  </si>
  <si>
    <t>21.34</t>
  </si>
  <si>
    <t>21.34.05</t>
  </si>
  <si>
    <t>21.37</t>
  </si>
  <si>
    <t>21.37.01</t>
  </si>
  <si>
    <t>23</t>
  </si>
  <si>
    <t>23.01</t>
  </si>
  <si>
    <t>23.01.01</t>
  </si>
  <si>
    <t>23.01.02</t>
  </si>
  <si>
    <t>23.02</t>
  </si>
  <si>
    <t>23.02.01</t>
  </si>
  <si>
    <t>23.04</t>
  </si>
  <si>
    <t>23.04.01</t>
  </si>
  <si>
    <t>23.04.02</t>
  </si>
  <si>
    <t>23.05</t>
  </si>
  <si>
    <t>23.05.01</t>
  </si>
  <si>
    <t>23.05.02</t>
  </si>
  <si>
    <t>24</t>
  </si>
  <si>
    <t>24.01</t>
  </si>
  <si>
    <t>24.01.01</t>
  </si>
  <si>
    <t>24.02</t>
  </si>
  <si>
    <t>24.02.01</t>
  </si>
  <si>
    <t>30</t>
  </si>
  <si>
    <t>30.01</t>
  </si>
  <si>
    <t>30.01.01</t>
  </si>
  <si>
    <t>INSTALAÇAO DA OBRA</t>
  </si>
  <si>
    <t>BARRACAO DE OBRA</t>
  </si>
  <si>
    <t>AREA COBERTA EM TELHA ONDULADA DE FIBROCIMENTO 4MM</t>
  </si>
  <si>
    <t>PLACA DE OBRA AFIXADA COM PEÇAS DE MADEIRA 8X12CM</t>
  </si>
  <si>
    <t>PLACA DE OBRA EM LONA IMPRESSAO DIGITAL P. SUDECAP</t>
  </si>
  <si>
    <t>TAPUME PADRAO SUDECAP (TIPO I, II E III)</t>
  </si>
  <si>
    <t>TELA-TAPUME DE POLIPROPILENO H= 1,20 M, INCL. BASE</t>
  </si>
  <si>
    <t>FITA ZEBRADA AMARELA PARA SINALIZAÇAO L= 7CM</t>
  </si>
  <si>
    <t>INSTALAÇAO PROVISORIA - CONCESSIONARIA</t>
  </si>
  <si>
    <t>PADRÃO CEMIG PROVISÓRIO TIPO C3, DEMANDA PROVÁVEL DE 23,1 ATÉ 27,0KW (3F+N)</t>
  </si>
  <si>
    <t>PADRAO COPASA - KIT CAVALTE METAL E REGISTRO 3/4"</t>
  </si>
  <si>
    <t>REDE INTERNA E PROVISORIA DE AGUA E ESGOTO</t>
  </si>
  <si>
    <t>TUBO PVC      D= 100 MM</t>
  </si>
  <si>
    <t>TUBO PVC AGUA SOLDA E CONEXOES D=20MM (1/2")</t>
  </si>
  <si>
    <t>CONTAINER 6,0X2,30X2,82 M COM ISOLAMENTO TERMICO</t>
  </si>
  <si>
    <t>MOBILIZACAO DE CONTAINER</t>
  </si>
  <si>
    <t>ESCRITORIO COM AR CONDICIONADO E SANITARIO</t>
  </si>
  <si>
    <t>VESTIARIO 4 CHUV. 3 SANIT. 1LAVAT. 1 MICT.</t>
  </si>
  <si>
    <t>REFEITORIO</t>
  </si>
  <si>
    <t>DEPOSITO E FERRAMENTARIA COM LAVATORIO</t>
  </si>
  <si>
    <t>DESMOBILIZAÇÃO DE CONTAINER</t>
  </si>
  <si>
    <t>INSTALAÇÕES PARA CONTAINERS TIPO ESCRITORIO</t>
  </si>
  <si>
    <t>INSTALAÇÕES PARA CONTAINER VESTIARIO COM BANCO E ARMÁRIO</t>
  </si>
  <si>
    <t>INSTALAÇÕES PARA CONTAINER REFEITORIO</t>
  </si>
  <si>
    <t>INSTALAÇÕES PARA CONTAINER DEPOSITO E FERRAMENTARIA COM LAVATORIO</t>
  </si>
  <si>
    <t>CAIXA DÁGUA DE 1000L PARA ABASTECIMENTO DE CONTAINERS</t>
  </si>
  <si>
    <t>BANHEIRO QUIMICO</t>
  </si>
  <si>
    <t>BANHEIRO QUIMICO 110X120X230CM COM MANUTENCAO</t>
  </si>
  <si>
    <t>SINALIZAÇAO</t>
  </si>
  <si>
    <t>PLACA 0,50X0,50M CH.GALV.22 CAVALETE METALON 20X20</t>
  </si>
  <si>
    <t>CONE EM PVC H= 75 CM</t>
  </si>
  <si>
    <t>COLOCACAO DE FAIXAS DE PANO DE ALGODAO, TIPO BHTRANS, 6,00M X 0,80M, INCLUS. FORNECIMENTO</t>
  </si>
  <si>
    <t>DEMOLIÇOES E REMOÇOES</t>
  </si>
  <si>
    <t>DEMOLIÇAO DE PISO INCLUSIVE AFASTAMENTO</t>
  </si>
  <si>
    <t>CIMENTADO OU CONTRAPISO DE ARGAMASSA</t>
  </si>
  <si>
    <t>REMOÇAO DE CERCA E ALAMBRADO</t>
  </si>
  <si>
    <t>CERCA DE ARAME</t>
  </si>
  <si>
    <t>CARGA DE MATERIAL DEMOLIDO SOBRE CAMINHAO</t>
  </si>
  <si>
    <t>MECANICA</t>
  </si>
  <si>
    <t>TRANSPORTE DE MATERIAL DEMOLIDO EM CAMINHAO</t>
  </si>
  <si>
    <t>DMT  &gt; 5 KM</t>
  </si>
  <si>
    <t>TRABALHOS EM TERRA</t>
  </si>
  <si>
    <t>DESMATAMENTO, DESTOCAMENTO E LIMPEZA DO TERRENO</t>
  </si>
  <si>
    <t>CAPINA MANUAL DE TERRENO</t>
  </si>
  <si>
    <t>ESCAVAÇAO E CARGA MECANIZADA</t>
  </si>
  <si>
    <t>EM MATERIAL DE 1ª CATEGORIA</t>
  </si>
  <si>
    <t>TRANSPORTE DE MATERIAL DE QUALQUER NATUREZA</t>
  </si>
  <si>
    <t>ATERRO COMPACTADO</t>
  </si>
  <si>
    <t>COM PLACA VIBRATORIA</t>
  </si>
  <si>
    <t>REGULARIZAÇAO E COMPACTAÇAO DE TERRENO</t>
  </si>
  <si>
    <t>TRANSPORTE DE MAT.DE QUALQUER NATUREZA EM CAÇAMBA</t>
  </si>
  <si>
    <t>CAÇAMBA 5m³</t>
  </si>
  <si>
    <t>FUNDAÇOES</t>
  </si>
  <si>
    <t>BALDRAME DE ALVENARIA DE BLOCO DE CONCRETO(SAPATA)</t>
  </si>
  <si>
    <t>E= 20 CM PREENCHIDO COM CONCRETO 1:4:8 (5MPA)</t>
  </si>
  <si>
    <t>ESTRUTURAS DE CONCRETO E METALICA</t>
  </si>
  <si>
    <t>FORMA, ESCORAMENTO, DESFORMA E LIMPEZA - ESTRUTURA</t>
  </si>
  <si>
    <t>DE COMPENSADO RESINADO ESPESSURA &gt;= 12MM</t>
  </si>
  <si>
    <t>ARMAÇAO INCL.CORTE, DOBRA E COLOCAÇAO EM ESTRUTURA</t>
  </si>
  <si>
    <t>AÇO CA-50  D &lt;= 12,5 MM</t>
  </si>
  <si>
    <t>CONCRETO CONVENCIONAL B1,B2 LANÇADO EM ESTRUTURA</t>
  </si>
  <si>
    <t>FCK &gt;= 20,0 MPA</t>
  </si>
  <si>
    <t>ALVENARIAS E DIVISOES</t>
  </si>
  <si>
    <t>ALVENARIA DE BLOCO DE CONCRETO</t>
  </si>
  <si>
    <t>E= 20 CM, A REVESTIR, VEDAÇAO</t>
  </si>
  <si>
    <t>ALVENARIA DE BLOCO DE CONCRETO ESTRUTURAL</t>
  </si>
  <si>
    <t>E= 20 CM, ESTRUTURAL</t>
  </si>
  <si>
    <t>SERRALHERIA</t>
  </si>
  <si>
    <t>GUARDA-CORPO E CORRIMAO</t>
  </si>
  <si>
    <t xml:space="preserve">CORRIMÃO DUPLO EM TUBO DE AÇO INOX D = 1 1/2" - FIXADO EM ALVENARIA </t>
  </si>
  <si>
    <t>REVESTIMENTOS</t>
  </si>
  <si>
    <t>REVESTIMENTO COM ARGAMASSA DE CIMENTO, CAL E AREIA</t>
  </si>
  <si>
    <t>CHAPISCO COM ARGAMASSA 1:3 CIM./AREIA, A COLHER</t>
  </si>
  <si>
    <t>EMBOÇO COM ARGAMASSA 1:6 CIMENTO E AREIA</t>
  </si>
  <si>
    <t>REVESTIMENTO COM CERAMICA</t>
  </si>
  <si>
    <t>10X10CM LINHA ARQUITETURAL BEGE/BRANCO ELIANE/EQUIVALENTE</t>
  </si>
  <si>
    <t>PISOS, RODAPES, SOLEIRAS E PEITORIS</t>
  </si>
  <si>
    <t>PISO DE LADRILHO HIDRAULICO</t>
  </si>
  <si>
    <t>20 X 20 CM, TATIL EM COR AMARELA/VERMELHA</t>
  </si>
  <si>
    <t>PISO VINILICO E DE BORRACHA</t>
  </si>
  <si>
    <t xml:space="preserve">PISO  DE BORRACHA RECICLADA  ESP.= 5CM - UMA COR (PLAYGROUND)		</t>
  </si>
  <si>
    <t>PISO DE CONCRETO (PATIO)</t>
  </si>
  <si>
    <t>CONCRETO &gt;=20MPA USINADO E=8CM MECANIZ. (INCL.TELA E POLIMENTO)</t>
  </si>
  <si>
    <t>PINTURA</t>
  </si>
  <si>
    <t>PINTURA DE QUADRAS, PATIOS E ESTACIONAMENTO</t>
  </si>
  <si>
    <t>C/LATEX ACRILICA INCL.PINT.DE LIGACAO EMULSIONADA</t>
  </si>
  <si>
    <t>SERVICOS DIVERSOS</t>
  </si>
  <si>
    <t>BANCOS E MESAS</t>
  </si>
  <si>
    <t>BANCO PRE-MOLDADO CONCRETO 45X150X45CM PREMO/EQUIVALENTE</t>
  </si>
  <si>
    <t>CONJUNTO DE MESA E 2 BANCOS DE CONCRETO PARA JOGOS</t>
  </si>
  <si>
    <t>BANCO DE CONCRETO MOLDADO IN LOCO L=50CM E H= 40CM</t>
  </si>
  <si>
    <t>EQUIPAMENTOS PARA PLAYGROUND</t>
  </si>
  <si>
    <t xml:space="preserve">PLAYGROUND MADEIRA - CASA DO TARZAN		</t>
  </si>
  <si>
    <t>PAVIMENTAÇAO</t>
  </si>
  <si>
    <t>PAVIMENTO INTERTRAVADO EM BLOCO DE CONCRETO</t>
  </si>
  <si>
    <t>PISO INTERTRAVADO E= 6,0CM 35MPA C/ COLCHAO AREIA</t>
  </si>
  <si>
    <t>URBANIZAÇAO E OBRAS COMPLEMENTARES</t>
  </si>
  <si>
    <t>MEIO FIO E CORDAO - PADRAO SUDECAP</t>
  </si>
  <si>
    <t>CORDAO DE CONC. PREMOLDADO BOLEADO 10X10 COM BASE</t>
  </si>
  <si>
    <t>PASSEIOS</t>
  </si>
  <si>
    <t>DE CONCRETO 15 MPA E=6CM JUNTA SECA 3M MANUAL</t>
  </si>
  <si>
    <t>CERCA DE MOURAO A CADA 2,5 M</t>
  </si>
  <si>
    <t>TIPO 5-MOURAO PV E TELA GALV.#2"FIO12,4 FIOS ARAME</t>
  </si>
  <si>
    <t>GRAMACAO, INCLUSIVE PLANTIO</t>
  </si>
  <si>
    <t>GRAMA ESMERALDA - WILD ZOYSIA</t>
  </si>
  <si>
    <t>PREPARO DE COVAS, EXCLUSIVE O FORNECIMENTO DA MUDA</t>
  </si>
  <si>
    <t>DE ARVORES HMIN=&gt; 2,50M, COVA 60X120X60 CM</t>
  </si>
  <si>
    <t>FORNECIMENTO DE MATERIAL PARA PAISAGISMO:</t>
  </si>
  <si>
    <t>TERRA VEGETAL</t>
  </si>
  <si>
    <t>CERCA DE PROTEÇAO PARA ARVORES</t>
  </si>
  <si>
    <t>TUTORAMENTO E AMARRIO PARA ARVORES</t>
  </si>
  <si>
    <t>FORNECIMENTO DE MUDAS</t>
  </si>
  <si>
    <t>ARVORE - QUARESMEIRA - TRONCO LIVRE 2,5M - DAP 2,5M</t>
  </si>
  <si>
    <t>FORNECIMENTO DE MATERAIS, EQUIPAMENTOS, VEICULOS E MÃO DE OBRA ESPECIALIZADA</t>
  </si>
  <si>
    <t>VEICULOS</t>
  </si>
  <si>
    <t xml:space="preserve">LOCACAO VEICULO POPULAR MOTOR 1.0 C/ AR E SEGURO SEM COMBUSTIVEL	</t>
  </si>
  <si>
    <t xml:space="preserve">GASOLINA        </t>
  </si>
  <si>
    <t>EQUIPAMENTOS</t>
  </si>
  <si>
    <t xml:space="preserve">LOCAÇÃO DE CAMINÃO PIPA 8000 L NÃO POTÁVEL ATE 2 HORAS NA OBRA	</t>
  </si>
  <si>
    <t>FICHA DE BOTA FORA / EMPRESTIMO</t>
  </si>
  <si>
    <t>FICHA DE BOTA FORA EM CAMINHÃO TRUCADO - 9M3</t>
  </si>
  <si>
    <t>FICHA DE EMPRESTIMO EM CAMINHÃO TRUCADO - 9M3 - INCLUINDO ESCAVAÇÃO E CARGA</t>
  </si>
  <si>
    <t>VIGILANCIA DA OBRA</t>
  </si>
  <si>
    <t xml:space="preserve">VIGIA DIURNO SEGUNDA A SEXTA PERÍODO DE TRABALHO DE 05:00 AS 07:00  E 18:00 AS 22:00. SÁBADO DOMINGO E FERIADO DE 05:00 AS 22:00	</t>
  </si>
  <si>
    <t xml:space="preserve">VIGIA NOTURNO TODOS OS DIAS DE 22:00 AS 05:00	</t>
  </si>
  <si>
    <t>SERVIÇOS TÉCNICOS</t>
  </si>
  <si>
    <t>TOPOGRAFIA</t>
  </si>
  <si>
    <t xml:space="preserve">EQUIPE DE TOPOGRAFIA	</t>
  </si>
  <si>
    <t xml:space="preserve">SERRALHERIA - GRUPO ESCOLAR </t>
  </si>
  <si>
    <t xml:space="preserve">PT1- PORTAO DE ABRIR TUBO E TELA 2FL. - 3,00x2,50M-CONFORME DETALHE DO PROJETO EM DWG,CD E PLOTAGEM.	</t>
  </si>
  <si>
    <t>ADMINISTRAÇÃO LOCAL</t>
  </si>
  <si>
    <t>M2</t>
  </si>
  <si>
    <t>M</t>
  </si>
  <si>
    <t>UN</t>
  </si>
  <si>
    <t>MES</t>
  </si>
  <si>
    <t>UNXMÊ</t>
  </si>
  <si>
    <t>M3</t>
  </si>
  <si>
    <t>M3KM</t>
  </si>
  <si>
    <t>VG</t>
  </si>
  <si>
    <t>KG</t>
  </si>
  <si>
    <t>CJ</t>
  </si>
  <si>
    <t>L</t>
  </si>
  <si>
    <t>L200080.1</t>
  </si>
  <si>
    <t>Razão social</t>
  </si>
  <si>
    <t>CNPJ/CPF</t>
  </si>
  <si>
    <t>Responsável</t>
  </si>
  <si>
    <t>BDI do Projeto</t>
  </si>
  <si>
    <t>Leis Sociais</t>
  </si>
  <si>
    <t>Total do Projeto</t>
  </si>
  <si>
    <t>LICITAÇÃO - IMPLANTAÇÃO DE PRAÇA E CERCAMENTO ÁREA -  AV MAGENTA - PARQUE JARDIM VITÓRIA 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</si>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</sst>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277</v>
      </c>
      <c r="B1" s="7"/>
      <c r="C1" s="7"/>
      <c r="D1" s="7"/>
      <c r="E1" s="7"/>
      <c r="F1" s="7"/>
      <c r="G1" s="7"/>
    </row>
    <row r="3" spans="1:7">
      <c r="A3" t="s">
        <v>278</v>
      </c>
      <c r="B3" s="8"/>
    </row>
    <row r="4" spans="1:7">
      <c r="A4" t="s">
        <v>279</v>
      </c>
      <c r="B4" s="8"/>
    </row>
    <row r="5" spans="1:7">
      <c r="A5" t="s">
        <v>280</v>
      </c>
      <c r="B5" s="8"/>
    </row>
    <row r="6" spans="1:7">
      <c r="A6" t="s">
        <v>281</v>
      </c>
      <c r="B6" s="9">
        <v>1</v>
      </c>
    </row>
    <row r="7" spans="1:7">
      <c r="A7" t="s">
        <v>282</v>
      </c>
      <c r="B7" s="6">
        <v>1</v>
      </c>
    </row>
    <row r="9" spans="1:7">
      <c r="A9" t="s">
        <v>283</v>
      </c>
      <c r="B9" s="10">
        <f>ROUND(SUM(F15,F47,F56,F69,F72,F79,F84,F87,F93,F100,F103,F110,F113,F130,F142,F147)*B6,2)</f>
        <v>0</v>
      </c>
    </row>
    <row r="11" spans="1:7">
      <c r="A11" s="11" t="s">
        <v>284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285</v>
      </c>
      <c r="B14" s="12" t="s">
        <v>286</v>
      </c>
      <c r="C14" s="12" t="s">
        <v>287</v>
      </c>
      <c r="D14" s="12" t="s">
        <v>288</v>
      </c>
      <c r="E14" s="12" t="s">
        <v>289</v>
      </c>
      <c r="F14" s="12" t="s">
        <v>290</v>
      </c>
      <c r="G14">
        <v>57272</v>
      </c>
    </row>
    <row r="15" spans="1:7">
      <c r="A15" s="1" t="s">
        <v>0</v>
      </c>
      <c r="B15" s="2" t="s">
        <v>135</v>
      </c>
      <c r="C15" s="4">
        <v>1</v>
      </c>
      <c r="D15" s="5"/>
      <c r="E15" s="4"/>
      <c r="F15" s="4">
        <f>SUM(F16,F18,F20,F23,F26,F29,F41,F43)</f>
        <v>0</v>
      </c>
      <c r="G15" s="5">
        <v>0</v>
      </c>
    </row>
    <row r="16" spans="1:7">
      <c r="A16" s="1" t="s">
        <v>1</v>
      </c>
      <c r="B16" s="2" t="s">
        <v>136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137</v>
      </c>
      <c r="C17" s="4">
        <v>50</v>
      </c>
      <c r="D17" s="5" t="s">
        <v>266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138</v>
      </c>
      <c r="C18" s="4"/>
      <c r="D18" s="5"/>
      <c r="E18" s="4"/>
      <c r="F18" s="4">
        <f>SUM(F19)</f>
        <v>0</v>
      </c>
      <c r="G18" s="5">
        <v>0</v>
      </c>
    </row>
    <row r="19" spans="1:7">
      <c r="A19" s="1" t="s">
        <v>4</v>
      </c>
      <c r="B19" s="2" t="s">
        <v>139</v>
      </c>
      <c r="C19" s="4">
        <v>12</v>
      </c>
      <c r="D19" s="5" t="s">
        <v>266</v>
      </c>
      <c r="E19" s="6"/>
      <c r="F19" s="4">
        <f>ROUND(ROUND(C19*E19,2)*C15,2)</f>
        <v>0</v>
      </c>
      <c r="G19" s="5">
        <v>1</v>
      </c>
    </row>
    <row r="20" spans="1:7">
      <c r="A20" s="1" t="s">
        <v>5</v>
      </c>
      <c r="B20" s="2" t="s">
        <v>140</v>
      </c>
      <c r="C20" s="4"/>
      <c r="D20" s="5"/>
      <c r="E20" s="4"/>
      <c r="F20" s="4">
        <f>SUM(F21,F22)</f>
        <v>0</v>
      </c>
      <c r="G20" s="5">
        <v>0</v>
      </c>
    </row>
    <row r="21" spans="1:7">
      <c r="A21" s="1" t="s">
        <v>6</v>
      </c>
      <c r="B21" s="2" t="s">
        <v>141</v>
      </c>
      <c r="C21" s="4">
        <v>80</v>
      </c>
      <c r="D21" s="5" t="s">
        <v>267</v>
      </c>
      <c r="E21" s="6"/>
      <c r="F21" s="4">
        <f>ROUND(ROUND(C21*E21,2)*C15,2)</f>
        <v>0</v>
      </c>
      <c r="G21" s="5">
        <v>1</v>
      </c>
    </row>
    <row r="22" spans="1:7">
      <c r="A22" s="1" t="s">
        <v>7</v>
      </c>
      <c r="B22" s="2" t="s">
        <v>142</v>
      </c>
      <c r="C22" s="4">
        <v>200</v>
      </c>
      <c r="D22" s="5" t="s">
        <v>267</v>
      </c>
      <c r="E22" s="6"/>
      <c r="F22" s="4">
        <f>ROUND(ROUND(C22*E22,2)*C15,2)</f>
        <v>0</v>
      </c>
      <c r="G22" s="5">
        <v>1</v>
      </c>
    </row>
    <row r="23" spans="1:7">
      <c r="A23" s="1" t="s">
        <v>8</v>
      </c>
      <c r="B23" s="2" t="s">
        <v>143</v>
      </c>
      <c r="C23" s="4"/>
      <c r="D23" s="5"/>
      <c r="E23" s="4"/>
      <c r="F23" s="4">
        <f>SUM(F24,F25)</f>
        <v>0</v>
      </c>
      <c r="G23" s="5">
        <v>0</v>
      </c>
    </row>
    <row r="24" spans="1:7">
      <c r="A24" s="1" t="s">
        <v>9</v>
      </c>
      <c r="B24" s="2" t="s">
        <v>144</v>
      </c>
      <c r="C24" s="4">
        <v>1</v>
      </c>
      <c r="D24" s="5" t="s">
        <v>268</v>
      </c>
      <c r="E24" s="6"/>
      <c r="F24" s="4">
        <f>ROUND(ROUND(C24*E24,2)*C15,2)</f>
        <v>0</v>
      </c>
      <c r="G24" s="5">
        <v>1</v>
      </c>
    </row>
    <row r="25" spans="1:7">
      <c r="A25" s="1" t="s">
        <v>10</v>
      </c>
      <c r="B25" s="2" t="s">
        <v>145</v>
      </c>
      <c r="C25" s="4">
        <v>1</v>
      </c>
      <c r="D25" s="5" t="s">
        <v>268</v>
      </c>
      <c r="E25" s="6"/>
      <c r="F25" s="4">
        <f>ROUND(ROUND(C25*E25,2)*C15,2)</f>
        <v>0</v>
      </c>
      <c r="G25" s="5">
        <v>1</v>
      </c>
    </row>
    <row r="26" spans="1:7">
      <c r="A26" s="1" t="s">
        <v>11</v>
      </c>
      <c r="B26" s="2" t="s">
        <v>146</v>
      </c>
      <c r="C26" s="4"/>
      <c r="D26" s="5"/>
      <c r="E26" s="4"/>
      <c r="F26" s="4">
        <f>SUM(F27,F28)</f>
        <v>0</v>
      </c>
      <c r="G26" s="5">
        <v>0</v>
      </c>
    </row>
    <row r="27" spans="1:7">
      <c r="A27" s="1" t="s">
        <v>12</v>
      </c>
      <c r="B27" s="2" t="s">
        <v>147</v>
      </c>
      <c r="C27" s="4">
        <v>40</v>
      </c>
      <c r="D27" s="5" t="s">
        <v>267</v>
      </c>
      <c r="E27" s="6"/>
      <c r="F27" s="4">
        <f>ROUND(ROUND(C27*E27,2)*C15,2)</f>
        <v>0</v>
      </c>
      <c r="G27" s="5">
        <v>1</v>
      </c>
    </row>
    <row r="28" spans="1:7">
      <c r="A28" s="1" t="s">
        <v>13</v>
      </c>
      <c r="B28" s="2" t="s">
        <v>148</v>
      </c>
      <c r="C28" s="4">
        <v>40</v>
      </c>
      <c r="D28" s="5" t="s">
        <v>267</v>
      </c>
      <c r="E28" s="6"/>
      <c r="F28" s="4">
        <f>ROUND(ROUND(C28*E28,2)*C15,2)</f>
        <v>0</v>
      </c>
      <c r="G28" s="5">
        <v>1</v>
      </c>
    </row>
    <row r="29" spans="1:7">
      <c r="A29" s="1" t="s">
        <v>14</v>
      </c>
      <c r="B29" s="2" t="s">
        <v>149</v>
      </c>
      <c r="C29" s="4"/>
      <c r="D29" s="5"/>
      <c r="E29" s="4"/>
      <c r="F29" s="4">
        <f>SUM(F30,F31,F32,F33,F34,F35,F36,F37,F38,F39,F40)</f>
        <v>0</v>
      </c>
      <c r="G29" s="5">
        <v>0</v>
      </c>
    </row>
    <row r="30" spans="1:7">
      <c r="A30" s="1" t="s">
        <v>15</v>
      </c>
      <c r="B30" s="2" t="s">
        <v>150</v>
      </c>
      <c r="C30" s="4">
        <v>4</v>
      </c>
      <c r="D30" s="5" t="s">
        <v>268</v>
      </c>
      <c r="E30" s="6"/>
      <c r="F30" s="4">
        <f>ROUND(ROUND(C30*E30,2)*C15,2)</f>
        <v>0</v>
      </c>
      <c r="G30" s="5">
        <v>1</v>
      </c>
    </row>
    <row r="31" spans="1:7">
      <c r="A31" s="1" t="s">
        <v>16</v>
      </c>
      <c r="B31" s="2" t="s">
        <v>151</v>
      </c>
      <c r="C31" s="4">
        <v>3</v>
      </c>
      <c r="D31" s="5" t="s">
        <v>269</v>
      </c>
      <c r="E31" s="6"/>
      <c r="F31" s="4">
        <f>ROUND(ROUND(C31*E31,2)*C15,2)</f>
        <v>0</v>
      </c>
      <c r="G31" s="5">
        <v>1</v>
      </c>
    </row>
    <row r="32" spans="1:7">
      <c r="A32" s="1" t="s">
        <v>17</v>
      </c>
      <c r="B32" s="2" t="s">
        <v>152</v>
      </c>
      <c r="C32" s="4">
        <v>3</v>
      </c>
      <c r="D32" s="5" t="s">
        <v>269</v>
      </c>
      <c r="E32" s="6"/>
      <c r="F32" s="4">
        <f>ROUND(ROUND(C32*E32,2)*C15,2)</f>
        <v>0</v>
      </c>
      <c r="G32" s="5">
        <v>1</v>
      </c>
    </row>
    <row r="33" spans="1:7">
      <c r="A33" s="1" t="s">
        <v>18</v>
      </c>
      <c r="B33" s="2" t="s">
        <v>153</v>
      </c>
      <c r="C33" s="4">
        <v>3</v>
      </c>
      <c r="D33" s="5" t="s">
        <v>269</v>
      </c>
      <c r="E33" s="6"/>
      <c r="F33" s="4">
        <f>ROUND(ROUND(C33*E33,2)*C15,2)</f>
        <v>0</v>
      </c>
      <c r="G33" s="5">
        <v>1</v>
      </c>
    </row>
    <row r="34" spans="1:7">
      <c r="A34" s="1" t="s">
        <v>19</v>
      </c>
      <c r="B34" s="2" t="s">
        <v>154</v>
      </c>
      <c r="C34" s="4">
        <v>3</v>
      </c>
      <c r="D34" s="5" t="s">
        <v>269</v>
      </c>
      <c r="E34" s="6"/>
      <c r="F34" s="4">
        <f>ROUND(ROUND(C34*E34,2)*C15,2)</f>
        <v>0</v>
      </c>
      <c r="G34" s="5">
        <v>1</v>
      </c>
    </row>
    <row r="35" spans="1:7">
      <c r="A35" s="1" t="s">
        <v>20</v>
      </c>
      <c r="B35" s="2" t="s">
        <v>155</v>
      </c>
      <c r="C35" s="4">
        <v>4</v>
      </c>
      <c r="D35" s="5" t="s">
        <v>268</v>
      </c>
      <c r="E35" s="6"/>
      <c r="F35" s="4">
        <f>ROUND(ROUND(C35*E35,2)*C15,2)</f>
        <v>0</v>
      </c>
      <c r="G35" s="5">
        <v>1</v>
      </c>
    </row>
    <row r="36" spans="1:7">
      <c r="A36" s="1" t="s">
        <v>21</v>
      </c>
      <c r="B36" s="2" t="s">
        <v>156</v>
      </c>
      <c r="C36" s="4">
        <v>1</v>
      </c>
      <c r="D36" s="5" t="s">
        <v>268</v>
      </c>
      <c r="E36" s="6"/>
      <c r="F36" s="4">
        <f>ROUND(ROUND(C36*E36,2)*C15,2)</f>
        <v>0</v>
      </c>
      <c r="G36" s="5">
        <v>1</v>
      </c>
    </row>
    <row r="37" spans="1:7">
      <c r="A37" s="1" t="s">
        <v>22</v>
      </c>
      <c r="B37" s="2" t="s">
        <v>157</v>
      </c>
      <c r="C37" s="4">
        <v>1</v>
      </c>
      <c r="D37" s="5" t="s">
        <v>268</v>
      </c>
      <c r="E37" s="6"/>
      <c r="F37" s="4">
        <f>ROUND(ROUND(C37*E37,2)*C15,2)</f>
        <v>0</v>
      </c>
      <c r="G37" s="5">
        <v>1</v>
      </c>
    </row>
    <row r="38" spans="1:7">
      <c r="A38" s="1" t="s">
        <v>23</v>
      </c>
      <c r="B38" s="2" t="s">
        <v>158</v>
      </c>
      <c r="C38" s="4">
        <v>1</v>
      </c>
      <c r="D38" s="5" t="s">
        <v>268</v>
      </c>
      <c r="E38" s="6"/>
      <c r="F38" s="4">
        <f>ROUND(ROUND(C38*E38,2)*C15,2)</f>
        <v>0</v>
      </c>
      <c r="G38" s="5">
        <v>1</v>
      </c>
    </row>
    <row r="39" spans="1:7">
      <c r="A39" s="1" t="s">
        <v>24</v>
      </c>
      <c r="B39" s="2" t="s">
        <v>159</v>
      </c>
      <c r="C39" s="4">
        <v>1</v>
      </c>
      <c r="D39" s="5" t="s">
        <v>268</v>
      </c>
      <c r="E39" s="6"/>
      <c r="F39" s="4">
        <f>ROUND(ROUND(C39*E39,2)*C15,2)</f>
        <v>0</v>
      </c>
      <c r="G39" s="5">
        <v>1</v>
      </c>
    </row>
    <row r="40" spans="1:7">
      <c r="A40" s="1" t="s">
        <v>25</v>
      </c>
      <c r="B40" s="2" t="s">
        <v>160</v>
      </c>
      <c r="C40" s="4">
        <v>2</v>
      </c>
      <c r="D40" s="5" t="s">
        <v>268</v>
      </c>
      <c r="E40" s="6"/>
      <c r="F40" s="4">
        <f>ROUND(ROUND(C40*E40,2)*C15,2)</f>
        <v>0</v>
      </c>
      <c r="G40" s="5">
        <v>1</v>
      </c>
    </row>
    <row r="41" spans="1:7">
      <c r="A41" s="1" t="s">
        <v>26</v>
      </c>
      <c r="B41" s="2" t="s">
        <v>161</v>
      </c>
      <c r="C41" s="4"/>
      <c r="D41" s="5"/>
      <c r="E41" s="4"/>
      <c r="F41" s="4">
        <f>SUM(F42)</f>
        <v>0</v>
      </c>
      <c r="G41" s="5">
        <v>0</v>
      </c>
    </row>
    <row r="42" spans="1:7">
      <c r="A42" s="1" t="s">
        <v>27</v>
      </c>
      <c r="B42" s="2" t="s">
        <v>162</v>
      </c>
      <c r="C42" s="4">
        <v>3</v>
      </c>
      <c r="D42" s="5" t="s">
        <v>269</v>
      </c>
      <c r="E42" s="6"/>
      <c r="F42" s="4">
        <f>ROUND(ROUND(C42*E42,2)*C15,2)</f>
        <v>0</v>
      </c>
      <c r="G42" s="5">
        <v>1</v>
      </c>
    </row>
    <row r="43" spans="1:7">
      <c r="A43" s="1" t="s">
        <v>28</v>
      </c>
      <c r="B43" s="2" t="s">
        <v>163</v>
      </c>
      <c r="C43" s="4"/>
      <c r="D43" s="5"/>
      <c r="E43" s="4"/>
      <c r="F43" s="4">
        <f>SUM(F44,F45,F46)</f>
        <v>0</v>
      </c>
      <c r="G43" s="5">
        <v>0</v>
      </c>
    </row>
    <row r="44" spans="1:7">
      <c r="A44" s="1" t="s">
        <v>29</v>
      </c>
      <c r="B44" s="2" t="s">
        <v>164</v>
      </c>
      <c r="C44" s="4">
        <v>2</v>
      </c>
      <c r="D44" s="5" t="s">
        <v>270</v>
      </c>
      <c r="E44" s="6"/>
      <c r="F44" s="4">
        <f>ROUND(ROUND(C44*E44,2)*C15,2)</f>
        <v>0</v>
      </c>
      <c r="G44" s="5">
        <v>1</v>
      </c>
    </row>
    <row r="45" spans="1:7">
      <c r="A45" s="1" t="s">
        <v>30</v>
      </c>
      <c r="B45" s="2" t="s">
        <v>165</v>
      </c>
      <c r="C45" s="4">
        <v>10</v>
      </c>
      <c r="D45" s="5" t="s">
        <v>268</v>
      </c>
      <c r="E45" s="6"/>
      <c r="F45" s="4">
        <f>ROUND(ROUND(C45*E45,2)*C15,2)</f>
        <v>0</v>
      </c>
      <c r="G45" s="5">
        <v>1</v>
      </c>
    </row>
    <row r="46" spans="1:7">
      <c r="A46" s="1" t="s">
        <v>31</v>
      </c>
      <c r="B46" s="2" t="s">
        <v>166</v>
      </c>
      <c r="C46" s="4">
        <v>2</v>
      </c>
      <c r="D46" s="5" t="s">
        <v>268</v>
      </c>
      <c r="E46" s="6"/>
      <c r="F46" s="4">
        <f>ROUND(ROUND(C46*E46,2)*C15,2)</f>
        <v>0</v>
      </c>
      <c r="G46" s="5">
        <v>1</v>
      </c>
    </row>
    <row r="47" spans="1:7">
      <c r="A47" s="1" t="s">
        <v>32</v>
      </c>
      <c r="B47" s="2" t="s">
        <v>167</v>
      </c>
      <c r="C47" s="4">
        <v>1</v>
      </c>
      <c r="D47" s="5"/>
      <c r="E47" s="4"/>
      <c r="F47" s="4">
        <f>SUM(F48,F50,F52,F54)</f>
        <v>0</v>
      </c>
      <c r="G47" s="5">
        <v>0</v>
      </c>
    </row>
    <row r="48" spans="1:7">
      <c r="A48" s="1" t="s">
        <v>33</v>
      </c>
      <c r="B48" s="2" t="s">
        <v>168</v>
      </c>
      <c r="C48" s="4"/>
      <c r="D48" s="5"/>
      <c r="E48" s="4"/>
      <c r="F48" s="4">
        <f>SUM(F49)</f>
        <v>0</v>
      </c>
      <c r="G48" s="5">
        <v>0</v>
      </c>
    </row>
    <row r="49" spans="1:7">
      <c r="A49" s="1" t="s">
        <v>34</v>
      </c>
      <c r="B49" s="2" t="s">
        <v>169</v>
      </c>
      <c r="C49" s="4">
        <v>20</v>
      </c>
      <c r="D49" s="5" t="s">
        <v>266</v>
      </c>
      <c r="E49" s="6"/>
      <c r="F49" s="4">
        <f>ROUND(ROUND(C49*E49,2)*C47,2)</f>
        <v>0</v>
      </c>
      <c r="G49" s="5">
        <v>1</v>
      </c>
    </row>
    <row r="50" spans="1:7">
      <c r="A50" s="1" t="s">
        <v>35</v>
      </c>
      <c r="B50" s="2" t="s">
        <v>170</v>
      </c>
      <c r="C50" s="4"/>
      <c r="D50" s="5"/>
      <c r="E50" s="4"/>
      <c r="F50" s="4">
        <f>SUM(F51)</f>
        <v>0</v>
      </c>
      <c r="G50" s="5">
        <v>0</v>
      </c>
    </row>
    <row r="51" spans="1:7">
      <c r="A51" s="1" t="s">
        <v>36</v>
      </c>
      <c r="B51" s="2" t="s">
        <v>171</v>
      </c>
      <c r="C51" s="4">
        <v>1280</v>
      </c>
      <c r="D51" s="5" t="s">
        <v>267</v>
      </c>
      <c r="E51" s="6"/>
      <c r="F51" s="4">
        <f>ROUND(ROUND(C51*E51,2)*C47,2)</f>
        <v>0</v>
      </c>
      <c r="G51" s="5">
        <v>1</v>
      </c>
    </row>
    <row r="52" spans="1:7">
      <c r="A52" s="1" t="s">
        <v>37</v>
      </c>
      <c r="B52" s="2" t="s">
        <v>172</v>
      </c>
      <c r="C52" s="4"/>
      <c r="D52" s="5"/>
      <c r="E52" s="4"/>
      <c r="F52" s="4">
        <f>SUM(F53)</f>
        <v>0</v>
      </c>
      <c r="G52" s="5">
        <v>0</v>
      </c>
    </row>
    <row r="53" spans="1:7">
      <c r="A53" s="1" t="s">
        <v>38</v>
      </c>
      <c r="B53" s="2" t="s">
        <v>173</v>
      </c>
      <c r="C53" s="4">
        <v>52</v>
      </c>
      <c r="D53" s="5" t="s">
        <v>271</v>
      </c>
      <c r="E53" s="6"/>
      <c r="F53" s="4">
        <f>ROUND(ROUND(C53*E53,2)*C47,2)</f>
        <v>0</v>
      </c>
      <c r="G53" s="5">
        <v>1</v>
      </c>
    </row>
    <row r="54" spans="1:7">
      <c r="A54" s="1" t="s">
        <v>39</v>
      </c>
      <c r="B54" s="2" t="s">
        <v>174</v>
      </c>
      <c r="C54" s="4"/>
      <c r="D54" s="5"/>
      <c r="E54" s="4"/>
      <c r="F54" s="4">
        <f>SUM(F55)</f>
        <v>0</v>
      </c>
      <c r="G54" s="5">
        <v>0</v>
      </c>
    </row>
    <row r="55" spans="1:7">
      <c r="A55" s="1" t="s">
        <v>40</v>
      </c>
      <c r="B55" s="2" t="s">
        <v>175</v>
      </c>
      <c r="C55" s="4">
        <v>572</v>
      </c>
      <c r="D55" s="5" t="s">
        <v>272</v>
      </c>
      <c r="E55" s="6"/>
      <c r="F55" s="4">
        <f>ROUND(ROUND(C55*E55,2)*C47,2)</f>
        <v>0</v>
      </c>
      <c r="G55" s="5">
        <v>1</v>
      </c>
    </row>
    <row r="56" spans="1:7">
      <c r="A56" s="1" t="s">
        <v>41</v>
      </c>
      <c r="B56" s="2" t="s">
        <v>176</v>
      </c>
      <c r="C56" s="4">
        <v>1</v>
      </c>
      <c r="D56" s="5"/>
      <c r="E56" s="4"/>
      <c r="F56" s="4">
        <f>SUM(F57,F59,F61,F63,F65,F67)</f>
        <v>0</v>
      </c>
      <c r="G56" s="5">
        <v>0</v>
      </c>
    </row>
    <row r="57" spans="1:7">
      <c r="A57" s="1" t="s">
        <v>42</v>
      </c>
      <c r="B57" s="2" t="s">
        <v>177</v>
      </c>
      <c r="C57" s="4"/>
      <c r="D57" s="5"/>
      <c r="E57" s="4"/>
      <c r="F57" s="4">
        <f>SUM(F58)</f>
        <v>0</v>
      </c>
      <c r="G57" s="5">
        <v>0</v>
      </c>
    </row>
    <row r="58" spans="1:7">
      <c r="A58" s="1" t="s">
        <v>43</v>
      </c>
      <c r="B58" s="2" t="s">
        <v>178</v>
      </c>
      <c r="C58" s="4">
        <v>1280</v>
      </c>
      <c r="D58" s="5" t="s">
        <v>266</v>
      </c>
      <c r="E58" s="6"/>
      <c r="F58" s="4">
        <f>ROUND(ROUND(C58*E58,2)*C56,2)</f>
        <v>0</v>
      </c>
      <c r="G58" s="5">
        <v>1</v>
      </c>
    </row>
    <row r="59" spans="1:7">
      <c r="A59" s="1" t="s">
        <v>44</v>
      </c>
      <c r="B59" s="2" t="s">
        <v>179</v>
      </c>
      <c r="C59" s="4"/>
      <c r="D59" s="5"/>
      <c r="E59" s="4"/>
      <c r="F59" s="4">
        <f>SUM(F60)</f>
        <v>0</v>
      </c>
      <c r="G59" s="5">
        <v>0</v>
      </c>
    </row>
    <row r="60" spans="1:7">
      <c r="A60" s="1" t="s">
        <v>45</v>
      </c>
      <c r="B60" s="2" t="s">
        <v>180</v>
      </c>
      <c r="C60" s="4">
        <v>226.28</v>
      </c>
      <c r="D60" s="5" t="s">
        <v>271</v>
      </c>
      <c r="E60" s="6"/>
      <c r="F60" s="4">
        <f>ROUND(ROUND(C60*E60,2)*C56,2)</f>
        <v>0</v>
      </c>
      <c r="G60" s="5">
        <v>1</v>
      </c>
    </row>
    <row r="61" spans="1:7">
      <c r="A61" s="1" t="s">
        <v>46</v>
      </c>
      <c r="B61" s="2" t="s">
        <v>181</v>
      </c>
      <c r="C61" s="4"/>
      <c r="D61" s="5"/>
      <c r="E61" s="4"/>
      <c r="F61" s="4">
        <f>SUM(F62)</f>
        <v>0</v>
      </c>
      <c r="G61" s="5">
        <v>0</v>
      </c>
    </row>
    <row r="62" spans="1:7">
      <c r="A62" s="1" t="s">
        <v>47</v>
      </c>
      <c r="B62" s="2" t="s">
        <v>175</v>
      </c>
      <c r="C62" s="4">
        <v>2489.08</v>
      </c>
      <c r="D62" s="5" t="s">
        <v>272</v>
      </c>
      <c r="E62" s="6"/>
      <c r="F62" s="4">
        <f>ROUND(ROUND(C62*E62,2)*C56,2)</f>
        <v>0</v>
      </c>
      <c r="G62" s="5">
        <v>1</v>
      </c>
    </row>
    <row r="63" spans="1:7">
      <c r="A63" s="1" t="s">
        <v>48</v>
      </c>
      <c r="B63" s="2" t="s">
        <v>182</v>
      </c>
      <c r="C63" s="4"/>
      <c r="D63" s="5"/>
      <c r="E63" s="4"/>
      <c r="F63" s="4">
        <f>SUM(F64)</f>
        <v>0</v>
      </c>
      <c r="G63" s="5">
        <v>0</v>
      </c>
    </row>
    <row r="64" spans="1:7">
      <c r="A64" s="1" t="s">
        <v>49</v>
      </c>
      <c r="B64" s="2" t="s">
        <v>183</v>
      </c>
      <c r="C64" s="4">
        <v>67.77</v>
      </c>
      <c r="D64" s="5" t="s">
        <v>271</v>
      </c>
      <c r="E64" s="6"/>
      <c r="F64" s="4">
        <f>ROUND(ROUND(C64*E64,2)*C56,2)</f>
        <v>0</v>
      </c>
      <c r="G64" s="5">
        <v>1</v>
      </c>
    </row>
    <row r="65" spans="1:7">
      <c r="A65" s="1" t="s">
        <v>50</v>
      </c>
      <c r="B65" s="2" t="s">
        <v>184</v>
      </c>
      <c r="C65" s="4"/>
      <c r="D65" s="5"/>
      <c r="E65" s="4"/>
      <c r="F65" s="4">
        <f>SUM(F66)</f>
        <v>0</v>
      </c>
      <c r="G65" s="5">
        <v>0</v>
      </c>
    </row>
    <row r="66" spans="1:7">
      <c r="A66" s="1" t="s">
        <v>51</v>
      </c>
      <c r="B66" s="2" t="s">
        <v>183</v>
      </c>
      <c r="C66" s="4">
        <v>1280</v>
      </c>
      <c r="D66" s="5" t="s">
        <v>266</v>
      </c>
      <c r="E66" s="6"/>
      <c r="F66" s="4">
        <f>ROUND(ROUND(C66*E66,2)*C56,2)</f>
        <v>0</v>
      </c>
      <c r="G66" s="5">
        <v>1</v>
      </c>
    </row>
    <row r="67" spans="1:7">
      <c r="A67" s="1" t="s">
        <v>52</v>
      </c>
      <c r="B67" s="2" t="s">
        <v>185</v>
      </c>
      <c r="C67" s="4"/>
      <c r="D67" s="5"/>
      <c r="E67" s="4"/>
      <c r="F67" s="4">
        <f>SUM(F68)</f>
        <v>0</v>
      </c>
      <c r="G67" s="5">
        <v>0</v>
      </c>
    </row>
    <row r="68" spans="1:7">
      <c r="A68" s="1" t="s">
        <v>53</v>
      </c>
      <c r="B68" s="2" t="s">
        <v>186</v>
      </c>
      <c r="C68" s="4">
        <v>10</v>
      </c>
      <c r="D68" s="5" t="s">
        <v>273</v>
      </c>
      <c r="E68" s="6"/>
      <c r="F68" s="4">
        <f>ROUND(ROUND(C68*E68,2)*C56,2)</f>
        <v>0</v>
      </c>
      <c r="G68" s="5">
        <v>1</v>
      </c>
    </row>
    <row r="69" spans="1:7">
      <c r="A69" s="1" t="s">
        <v>54</v>
      </c>
      <c r="B69" s="2" t="s">
        <v>187</v>
      </c>
      <c r="C69" s="4">
        <v>1</v>
      </c>
      <c r="D69" s="5"/>
      <c r="E69" s="4"/>
      <c r="F69" s="4">
        <f>SUM(F70)</f>
        <v>0</v>
      </c>
      <c r="G69" s="5">
        <v>0</v>
      </c>
    </row>
    <row r="70" spans="1:7">
      <c r="A70" s="1" t="s">
        <v>55</v>
      </c>
      <c r="B70" s="2" t="s">
        <v>188</v>
      </c>
      <c r="C70" s="4"/>
      <c r="D70" s="5"/>
      <c r="E70" s="4"/>
      <c r="F70" s="4">
        <f>SUM(F71)</f>
        <v>0</v>
      </c>
      <c r="G70" s="5">
        <v>0</v>
      </c>
    </row>
    <row r="71" spans="1:7">
      <c r="A71" s="1" t="s">
        <v>56</v>
      </c>
      <c r="B71" s="2" t="s">
        <v>189</v>
      </c>
      <c r="C71" s="4">
        <v>4.9000000000000004</v>
      </c>
      <c r="D71" s="5" t="s">
        <v>271</v>
      </c>
      <c r="E71" s="6"/>
      <c r="F71" s="4">
        <f>ROUND(ROUND(C71*E71,2)*C69,2)</f>
        <v>0</v>
      </c>
      <c r="G71" s="5">
        <v>1</v>
      </c>
    </row>
    <row r="72" spans="1:7">
      <c r="A72" s="1" t="s">
        <v>57</v>
      </c>
      <c r="B72" s="2" t="s">
        <v>190</v>
      </c>
      <c r="C72" s="4">
        <v>1</v>
      </c>
      <c r="D72" s="5"/>
      <c r="E72" s="4"/>
      <c r="F72" s="4">
        <f>SUM(F73,F75,F77)</f>
        <v>0</v>
      </c>
      <c r="G72" s="5">
        <v>0</v>
      </c>
    </row>
    <row r="73" spans="1:7">
      <c r="A73" s="1" t="s">
        <v>58</v>
      </c>
      <c r="B73" s="2" t="s">
        <v>191</v>
      </c>
      <c r="C73" s="4"/>
      <c r="D73" s="5"/>
      <c r="E73" s="4"/>
      <c r="F73" s="4">
        <f>SUM(F74)</f>
        <v>0</v>
      </c>
      <c r="G73" s="5">
        <v>0</v>
      </c>
    </row>
    <row r="74" spans="1:7">
      <c r="A74" s="1" t="s">
        <v>59</v>
      </c>
      <c r="B74" s="2" t="s">
        <v>192</v>
      </c>
      <c r="C74" s="4">
        <v>18.7</v>
      </c>
      <c r="D74" s="5" t="s">
        <v>266</v>
      </c>
      <c r="E74" s="6"/>
      <c r="F74" s="4">
        <f>ROUND(ROUND(C74*E74,2)*C72,2)</f>
        <v>0</v>
      </c>
      <c r="G74" s="5">
        <v>1</v>
      </c>
    </row>
    <row r="75" spans="1:7">
      <c r="A75" s="1" t="s">
        <v>60</v>
      </c>
      <c r="B75" s="2" t="s">
        <v>193</v>
      </c>
      <c r="C75" s="4"/>
      <c r="D75" s="5"/>
      <c r="E75" s="4"/>
      <c r="F75" s="4">
        <f>SUM(F76)</f>
        <v>0</v>
      </c>
      <c r="G75" s="5">
        <v>0</v>
      </c>
    </row>
    <row r="76" spans="1:7">
      <c r="A76" s="1" t="s">
        <v>61</v>
      </c>
      <c r="B76" s="2" t="s">
        <v>194</v>
      </c>
      <c r="C76" s="4">
        <v>250</v>
      </c>
      <c r="D76" s="5" t="s">
        <v>274</v>
      </c>
      <c r="E76" s="6"/>
      <c r="F76" s="4">
        <f>ROUND(ROUND(C76*E76,2)*C72,2)</f>
        <v>0</v>
      </c>
      <c r="G76" s="5">
        <v>1</v>
      </c>
    </row>
    <row r="77" spans="1:7">
      <c r="A77" s="1" t="s">
        <v>62</v>
      </c>
      <c r="B77" s="2" t="s">
        <v>195</v>
      </c>
      <c r="C77" s="4"/>
      <c r="D77" s="5"/>
      <c r="E77" s="4"/>
      <c r="F77" s="4">
        <f>SUM(F78)</f>
        <v>0</v>
      </c>
      <c r="G77" s="5">
        <v>0</v>
      </c>
    </row>
    <row r="78" spans="1:7">
      <c r="A78" s="1" t="s">
        <v>63</v>
      </c>
      <c r="B78" s="2" t="s">
        <v>196</v>
      </c>
      <c r="C78" s="4">
        <v>2.38</v>
      </c>
      <c r="D78" s="5" t="s">
        <v>271</v>
      </c>
      <c r="E78" s="6"/>
      <c r="F78" s="4">
        <f>ROUND(ROUND(C78*E78,2)*C72,2)</f>
        <v>0</v>
      </c>
      <c r="G78" s="5">
        <v>1</v>
      </c>
    </row>
    <row r="79" spans="1:7">
      <c r="A79" s="1" t="s">
        <v>64</v>
      </c>
      <c r="B79" s="2" t="s">
        <v>197</v>
      </c>
      <c r="C79" s="4">
        <v>1</v>
      </c>
      <c r="D79" s="5"/>
      <c r="E79" s="4"/>
      <c r="F79" s="4">
        <f>SUM(F80,F82)</f>
        <v>0</v>
      </c>
      <c r="G79" s="5">
        <v>0</v>
      </c>
    </row>
    <row r="80" spans="1:7">
      <c r="A80" s="1" t="s">
        <v>65</v>
      </c>
      <c r="B80" s="2" t="s">
        <v>198</v>
      </c>
      <c r="C80" s="4"/>
      <c r="D80" s="5"/>
      <c r="E80" s="4"/>
      <c r="F80" s="4">
        <f>SUM(F81)</f>
        <v>0</v>
      </c>
      <c r="G80" s="5">
        <v>0</v>
      </c>
    </row>
    <row r="81" spans="1:7">
      <c r="A81" s="1" t="s">
        <v>66</v>
      </c>
      <c r="B81" s="2" t="s">
        <v>199</v>
      </c>
      <c r="C81" s="4">
        <v>20.8</v>
      </c>
      <c r="D81" s="5" t="s">
        <v>266</v>
      </c>
      <c r="E81" s="6"/>
      <c r="F81" s="4">
        <f>ROUND(ROUND(C81*E81,2)*C79,2)</f>
        <v>0</v>
      </c>
      <c r="G81" s="5">
        <v>1</v>
      </c>
    </row>
    <row r="82" spans="1:7">
      <c r="A82" s="1" t="s">
        <v>67</v>
      </c>
      <c r="B82" s="2" t="s">
        <v>200</v>
      </c>
      <c r="C82" s="4"/>
      <c r="D82" s="5"/>
      <c r="E82" s="4"/>
      <c r="F82" s="4">
        <f>SUM(F83)</f>
        <v>0</v>
      </c>
      <c r="G82" s="5">
        <v>0</v>
      </c>
    </row>
    <row r="83" spans="1:7">
      <c r="A83" s="1" t="s">
        <v>68</v>
      </c>
      <c r="B83" s="2" t="s">
        <v>201</v>
      </c>
      <c r="C83" s="4">
        <v>17</v>
      </c>
      <c r="D83" s="5" t="s">
        <v>266</v>
      </c>
      <c r="E83" s="6"/>
      <c r="F83" s="4">
        <f>ROUND(ROUND(C83*E83,2)*C79,2)</f>
        <v>0</v>
      </c>
      <c r="G83" s="5">
        <v>1</v>
      </c>
    </row>
    <row r="84" spans="1:7">
      <c r="A84" s="1" t="s">
        <v>69</v>
      </c>
      <c r="B84" s="2" t="s">
        <v>202</v>
      </c>
      <c r="C84" s="4">
        <v>1</v>
      </c>
      <c r="D84" s="5"/>
      <c r="E84" s="4"/>
      <c r="F84" s="4">
        <f>SUM(F85)</f>
        <v>0</v>
      </c>
      <c r="G84" s="5">
        <v>0</v>
      </c>
    </row>
    <row r="85" spans="1:7">
      <c r="A85" s="1" t="s">
        <v>70</v>
      </c>
      <c r="B85" s="2" t="s">
        <v>203</v>
      </c>
      <c r="C85" s="4"/>
      <c r="D85" s="5"/>
      <c r="E85" s="4"/>
      <c r="F85" s="4">
        <f>SUM(F86)</f>
        <v>0</v>
      </c>
      <c r="G85" s="5">
        <v>0</v>
      </c>
    </row>
    <row r="86" spans="1:7">
      <c r="A86" s="1" t="s">
        <v>71</v>
      </c>
      <c r="B86" s="2" t="s">
        <v>204</v>
      </c>
      <c r="C86" s="4">
        <v>15</v>
      </c>
      <c r="D86" s="5" t="s">
        <v>267</v>
      </c>
      <c r="E86" s="6"/>
      <c r="F86" s="4">
        <f>ROUND(ROUND(C86*E86,2)*C84,2)</f>
        <v>0</v>
      </c>
      <c r="G86" s="5">
        <v>1</v>
      </c>
    </row>
    <row r="87" spans="1:7">
      <c r="A87" s="1" t="s">
        <v>72</v>
      </c>
      <c r="B87" s="2" t="s">
        <v>205</v>
      </c>
      <c r="C87" s="4">
        <v>1</v>
      </c>
      <c r="D87" s="5"/>
      <c r="E87" s="4"/>
      <c r="F87" s="4">
        <f>SUM(F88,F91)</f>
        <v>0</v>
      </c>
      <c r="G87" s="5">
        <v>0</v>
      </c>
    </row>
    <row r="88" spans="1:7">
      <c r="A88" s="1" t="s">
        <v>73</v>
      </c>
      <c r="B88" s="2" t="s">
        <v>206</v>
      </c>
      <c r="C88" s="4"/>
      <c r="D88" s="5"/>
      <c r="E88" s="4"/>
      <c r="F88" s="4">
        <f>SUM(F89,F90)</f>
        <v>0</v>
      </c>
      <c r="G88" s="5">
        <v>0</v>
      </c>
    </row>
    <row r="89" spans="1:7">
      <c r="A89" s="1" t="s">
        <v>74</v>
      </c>
      <c r="B89" s="2" t="s">
        <v>207</v>
      </c>
      <c r="C89" s="4">
        <v>20.8</v>
      </c>
      <c r="D89" s="5" t="s">
        <v>266</v>
      </c>
      <c r="E89" s="6"/>
      <c r="F89" s="4">
        <f>ROUND(ROUND(C89*E89,2)*C87,2)</f>
        <v>0</v>
      </c>
      <c r="G89" s="5">
        <v>1</v>
      </c>
    </row>
    <row r="90" spans="1:7">
      <c r="A90" s="1" t="s">
        <v>75</v>
      </c>
      <c r="B90" s="2" t="s">
        <v>208</v>
      </c>
      <c r="C90" s="4">
        <v>20.8</v>
      </c>
      <c r="D90" s="5" t="s">
        <v>266</v>
      </c>
      <c r="E90" s="6"/>
      <c r="F90" s="4">
        <f>ROUND(ROUND(C90*E90,2)*C87,2)</f>
        <v>0</v>
      </c>
      <c r="G90" s="5">
        <v>1</v>
      </c>
    </row>
    <row r="91" spans="1:7">
      <c r="A91" s="1" t="s">
        <v>76</v>
      </c>
      <c r="B91" s="2" t="s">
        <v>209</v>
      </c>
      <c r="C91" s="4"/>
      <c r="D91" s="5"/>
      <c r="E91" s="4"/>
      <c r="F91" s="4">
        <f>SUM(F92)</f>
        <v>0</v>
      </c>
      <c r="G91" s="5">
        <v>0</v>
      </c>
    </row>
    <row r="92" spans="1:7">
      <c r="A92" s="1" t="s">
        <v>77</v>
      </c>
      <c r="B92" s="2" t="s">
        <v>210</v>
      </c>
      <c r="C92" s="4">
        <v>20.8</v>
      </c>
      <c r="D92" s="5" t="s">
        <v>266</v>
      </c>
      <c r="E92" s="6"/>
      <c r="F92" s="4">
        <f>ROUND(ROUND(C92*E92,2)*C87,2)</f>
        <v>0</v>
      </c>
      <c r="G92" s="5">
        <v>1</v>
      </c>
    </row>
    <row r="93" spans="1:7">
      <c r="A93" s="1" t="s">
        <v>78</v>
      </c>
      <c r="B93" s="2" t="s">
        <v>211</v>
      </c>
      <c r="C93" s="4">
        <v>1</v>
      </c>
      <c r="D93" s="5"/>
      <c r="E93" s="4"/>
      <c r="F93" s="4">
        <f>SUM(F94,F96,F98)</f>
        <v>0</v>
      </c>
      <c r="G93" s="5">
        <v>0</v>
      </c>
    </row>
    <row r="94" spans="1:7">
      <c r="A94" s="1" t="s">
        <v>79</v>
      </c>
      <c r="B94" s="2" t="s">
        <v>212</v>
      </c>
      <c r="C94" s="4"/>
      <c r="D94" s="5"/>
      <c r="E94" s="4"/>
      <c r="F94" s="4">
        <f>SUM(F95)</f>
        <v>0</v>
      </c>
      <c r="G94" s="5">
        <v>0</v>
      </c>
    </row>
    <row r="95" spans="1:7">
      <c r="A95" s="1" t="s">
        <v>80</v>
      </c>
      <c r="B95" s="2" t="s">
        <v>213</v>
      </c>
      <c r="C95" s="4">
        <v>1.92</v>
      </c>
      <c r="D95" s="5" t="s">
        <v>266</v>
      </c>
      <c r="E95" s="6"/>
      <c r="F95" s="4">
        <f>ROUND(ROUND(C95*E95,2)*C93,2)</f>
        <v>0</v>
      </c>
      <c r="G95" s="5">
        <v>1</v>
      </c>
    </row>
    <row r="96" spans="1:7">
      <c r="A96" s="1" t="s">
        <v>81</v>
      </c>
      <c r="B96" s="2" t="s">
        <v>214</v>
      </c>
      <c r="C96" s="4"/>
      <c r="D96" s="5"/>
      <c r="E96" s="4"/>
      <c r="F96" s="4">
        <f>SUM(F97)</f>
        <v>0</v>
      </c>
      <c r="G96" s="5">
        <v>0</v>
      </c>
    </row>
    <row r="97" spans="1:7">
      <c r="A97" s="1" t="s">
        <v>82</v>
      </c>
      <c r="B97" s="2" t="s">
        <v>215</v>
      </c>
      <c r="C97" s="4">
        <v>24</v>
      </c>
      <c r="D97" s="5" t="s">
        <v>266</v>
      </c>
      <c r="E97" s="6"/>
      <c r="F97" s="4">
        <f>ROUND(ROUND(C97*E97,2)*C93,2)</f>
        <v>0</v>
      </c>
      <c r="G97" s="5">
        <v>1</v>
      </c>
    </row>
    <row r="98" spans="1:7">
      <c r="A98" s="1" t="s">
        <v>83</v>
      </c>
      <c r="B98" s="2" t="s">
        <v>216</v>
      </c>
      <c r="C98" s="4"/>
      <c r="D98" s="5"/>
      <c r="E98" s="4"/>
      <c r="F98" s="4">
        <f>SUM(F99)</f>
        <v>0</v>
      </c>
      <c r="G98" s="5">
        <v>0</v>
      </c>
    </row>
    <row r="99" spans="1:7">
      <c r="A99" s="1" t="s">
        <v>84</v>
      </c>
      <c r="B99" s="2" t="s">
        <v>217</v>
      </c>
      <c r="C99" s="4">
        <v>238</v>
      </c>
      <c r="D99" s="5" t="s">
        <v>266</v>
      </c>
      <c r="E99" s="6"/>
      <c r="F99" s="4">
        <f>ROUND(ROUND(C99*E99,2)*C93,2)</f>
        <v>0</v>
      </c>
      <c r="G99" s="5">
        <v>1</v>
      </c>
    </row>
    <row r="100" spans="1:7">
      <c r="A100" s="1" t="s">
        <v>85</v>
      </c>
      <c r="B100" s="2" t="s">
        <v>218</v>
      </c>
      <c r="C100" s="4">
        <v>1</v>
      </c>
      <c r="D100" s="5"/>
      <c r="E100" s="4"/>
      <c r="F100" s="4">
        <f>SUM(F101)</f>
        <v>0</v>
      </c>
      <c r="G100" s="5">
        <v>0</v>
      </c>
    </row>
    <row r="101" spans="1:7">
      <c r="A101" s="1" t="s">
        <v>86</v>
      </c>
      <c r="B101" s="2" t="s">
        <v>219</v>
      </c>
      <c r="C101" s="4"/>
      <c r="D101" s="5"/>
      <c r="E101" s="4"/>
      <c r="F101" s="4">
        <f>SUM(F102)</f>
        <v>0</v>
      </c>
      <c r="G101" s="5">
        <v>0</v>
      </c>
    </row>
    <row r="102" spans="1:7">
      <c r="A102" s="1" t="s">
        <v>87</v>
      </c>
      <c r="B102" s="2" t="s">
        <v>220</v>
      </c>
      <c r="C102" s="4">
        <v>238</v>
      </c>
      <c r="D102" s="5" t="s">
        <v>266</v>
      </c>
      <c r="E102" s="6"/>
      <c r="F102" s="4">
        <f>ROUND(ROUND(C102*E102,2)*C100,2)</f>
        <v>0</v>
      </c>
      <c r="G102" s="5">
        <v>1</v>
      </c>
    </row>
    <row r="103" spans="1:7">
      <c r="A103" s="1" t="s">
        <v>88</v>
      </c>
      <c r="B103" s="2" t="s">
        <v>221</v>
      </c>
      <c r="C103" s="4">
        <v>1</v>
      </c>
      <c r="D103" s="5"/>
      <c r="E103" s="4"/>
      <c r="F103" s="4">
        <f>SUM(F104,F108)</f>
        <v>0</v>
      </c>
      <c r="G103" s="5">
        <v>0</v>
      </c>
    </row>
    <row r="104" spans="1:7">
      <c r="A104" s="1" t="s">
        <v>89</v>
      </c>
      <c r="B104" s="2" t="s">
        <v>222</v>
      </c>
      <c r="C104" s="4"/>
      <c r="D104" s="5"/>
      <c r="E104" s="4"/>
      <c r="F104" s="4">
        <f>SUM(F105,F106,F107)</f>
        <v>0</v>
      </c>
      <c r="G104" s="5">
        <v>0</v>
      </c>
    </row>
    <row r="105" spans="1:7">
      <c r="A105" s="1" t="s">
        <v>90</v>
      </c>
      <c r="B105" s="2" t="s">
        <v>223</v>
      </c>
      <c r="C105" s="4">
        <v>3</v>
      </c>
      <c r="D105" s="5" t="s">
        <v>268</v>
      </c>
      <c r="E105" s="6"/>
      <c r="F105" s="4">
        <f>ROUND(ROUND(C105*E105,2)*C103,2)</f>
        <v>0</v>
      </c>
      <c r="G105" s="5">
        <v>1</v>
      </c>
    </row>
    <row r="106" spans="1:7">
      <c r="A106" s="1" t="s">
        <v>91</v>
      </c>
      <c r="B106" s="2" t="s">
        <v>224</v>
      </c>
      <c r="C106" s="4">
        <v>2</v>
      </c>
      <c r="D106" s="5" t="s">
        <v>275</v>
      </c>
      <c r="E106" s="6"/>
      <c r="F106" s="4">
        <f>ROUND(ROUND(C106*E106,2)*C103,2)</f>
        <v>0</v>
      </c>
      <c r="G106" s="5">
        <v>1</v>
      </c>
    </row>
    <row r="107" spans="1:7">
      <c r="A107" s="1" t="s">
        <v>92</v>
      </c>
      <c r="B107" s="2" t="s">
        <v>225</v>
      </c>
      <c r="C107" s="4">
        <v>6</v>
      </c>
      <c r="D107" s="5" t="s">
        <v>267</v>
      </c>
      <c r="E107" s="6"/>
      <c r="F107" s="4">
        <f>ROUND(ROUND(C107*E107,2)*C103,2)</f>
        <v>0</v>
      </c>
      <c r="G107" s="5">
        <v>1</v>
      </c>
    </row>
    <row r="108" spans="1:7">
      <c r="A108" s="1" t="s">
        <v>93</v>
      </c>
      <c r="B108" s="2" t="s">
        <v>226</v>
      </c>
      <c r="C108" s="4"/>
      <c r="D108" s="5"/>
      <c r="E108" s="4"/>
      <c r="F108" s="4">
        <f>SUM(F109)</f>
        <v>0</v>
      </c>
      <c r="G108" s="5">
        <v>0</v>
      </c>
    </row>
    <row r="109" spans="1:7">
      <c r="A109" s="1" t="s">
        <v>94</v>
      </c>
      <c r="B109" s="2" t="s">
        <v>227</v>
      </c>
      <c r="C109" s="4">
        <v>1</v>
      </c>
      <c r="D109" s="5" t="s">
        <v>268</v>
      </c>
      <c r="E109" s="6"/>
      <c r="F109" s="4">
        <f>ROUND(ROUND(C109*E109,2)*C103,2)</f>
        <v>0</v>
      </c>
      <c r="G109" s="5">
        <v>1</v>
      </c>
    </row>
    <row r="110" spans="1:7">
      <c r="A110" s="1" t="s">
        <v>95</v>
      </c>
      <c r="B110" s="2" t="s">
        <v>228</v>
      </c>
      <c r="C110" s="4">
        <v>1</v>
      </c>
      <c r="D110" s="5"/>
      <c r="E110" s="4"/>
      <c r="F110" s="4">
        <f>SUM(F111)</f>
        <v>0</v>
      </c>
      <c r="G110" s="5">
        <v>0</v>
      </c>
    </row>
    <row r="111" spans="1:7">
      <c r="A111" s="1" t="s">
        <v>96</v>
      </c>
      <c r="B111" s="2" t="s">
        <v>229</v>
      </c>
      <c r="C111" s="4"/>
      <c r="D111" s="5"/>
      <c r="E111" s="4"/>
      <c r="F111" s="4">
        <f>SUM(F112)</f>
        <v>0</v>
      </c>
      <c r="G111" s="5">
        <v>0</v>
      </c>
    </row>
    <row r="112" spans="1:7">
      <c r="A112" s="1" t="s">
        <v>97</v>
      </c>
      <c r="B112" s="2" t="s">
        <v>230</v>
      </c>
      <c r="C112" s="4">
        <v>91</v>
      </c>
      <c r="D112" s="5" t="s">
        <v>266</v>
      </c>
      <c r="E112" s="6"/>
      <c r="F112" s="4">
        <f>ROUND(ROUND(C112*E112,2)*C110,2)</f>
        <v>0</v>
      </c>
      <c r="G112" s="5">
        <v>1</v>
      </c>
    </row>
    <row r="113" spans="1:7">
      <c r="A113" s="1" t="s">
        <v>98</v>
      </c>
      <c r="B113" s="2" t="s">
        <v>231</v>
      </c>
      <c r="C113" s="4">
        <v>1</v>
      </c>
      <c r="D113" s="5"/>
      <c r="E113" s="4"/>
      <c r="F113" s="4">
        <f>SUM(F114,F116,F118,F120,F122,F124,F126,F128)</f>
        <v>0</v>
      </c>
      <c r="G113" s="5">
        <v>0</v>
      </c>
    </row>
    <row r="114" spans="1:7">
      <c r="A114" s="1" t="s">
        <v>99</v>
      </c>
      <c r="B114" s="2" t="s">
        <v>232</v>
      </c>
      <c r="C114" s="4"/>
      <c r="D114" s="5"/>
      <c r="E114" s="4"/>
      <c r="F114" s="4">
        <f>SUM(F115)</f>
        <v>0</v>
      </c>
      <c r="G114" s="5">
        <v>0</v>
      </c>
    </row>
    <row r="115" spans="1:7">
      <c r="A115" s="1" t="s">
        <v>100</v>
      </c>
      <c r="B115" s="2" t="s">
        <v>233</v>
      </c>
      <c r="C115" s="4">
        <v>11.2</v>
      </c>
      <c r="D115" s="5" t="s">
        <v>267</v>
      </c>
      <c r="E115" s="6"/>
      <c r="F115" s="4">
        <f>ROUND(ROUND(C115*E115,2)*C113,2)</f>
        <v>0</v>
      </c>
      <c r="G115" s="5">
        <v>1</v>
      </c>
    </row>
    <row r="116" spans="1:7">
      <c r="A116" s="1" t="s">
        <v>101</v>
      </c>
      <c r="B116" s="2" t="s">
        <v>234</v>
      </c>
      <c r="C116" s="4"/>
      <c r="D116" s="5"/>
      <c r="E116" s="4"/>
      <c r="F116" s="4">
        <f>SUM(F117)</f>
        <v>0</v>
      </c>
      <c r="G116" s="5">
        <v>0</v>
      </c>
    </row>
    <row r="117" spans="1:7">
      <c r="A117" s="1" t="s">
        <v>102</v>
      </c>
      <c r="B117" s="2" t="s">
        <v>235</v>
      </c>
      <c r="C117" s="4">
        <v>8</v>
      </c>
      <c r="D117" s="5" t="s">
        <v>266</v>
      </c>
      <c r="E117" s="6"/>
      <c r="F117" s="4">
        <f>ROUND(ROUND(C117*E117,2)*C113,2)</f>
        <v>0</v>
      </c>
      <c r="G117" s="5">
        <v>1</v>
      </c>
    </row>
    <row r="118" spans="1:7">
      <c r="A118" s="1" t="s">
        <v>103</v>
      </c>
      <c r="B118" s="2" t="s">
        <v>236</v>
      </c>
      <c r="C118" s="4"/>
      <c r="D118" s="5"/>
      <c r="E118" s="4"/>
      <c r="F118" s="4">
        <f>SUM(F119)</f>
        <v>0</v>
      </c>
      <c r="G118" s="5">
        <v>0</v>
      </c>
    </row>
    <row r="119" spans="1:7">
      <c r="A119" s="1" t="s">
        <v>104</v>
      </c>
      <c r="B119" s="2" t="s">
        <v>237</v>
      </c>
      <c r="C119" s="4">
        <v>1280</v>
      </c>
      <c r="D119" s="5" t="s">
        <v>267</v>
      </c>
      <c r="E119" s="6"/>
      <c r="F119" s="4">
        <f>ROUND(ROUND(C119*E119,2)*C113,2)</f>
        <v>0</v>
      </c>
      <c r="G119" s="5">
        <v>1</v>
      </c>
    </row>
    <row r="120" spans="1:7">
      <c r="A120" s="1" t="s">
        <v>105</v>
      </c>
      <c r="B120" s="2" t="s">
        <v>238</v>
      </c>
      <c r="C120" s="4"/>
      <c r="D120" s="5"/>
      <c r="E120" s="4"/>
      <c r="F120" s="4">
        <f>SUM(F121)</f>
        <v>0</v>
      </c>
      <c r="G120" s="5">
        <v>0</v>
      </c>
    </row>
    <row r="121" spans="1:7">
      <c r="A121" s="1" t="s">
        <v>106</v>
      </c>
      <c r="B121" s="2" t="s">
        <v>239</v>
      </c>
      <c r="C121" s="4">
        <v>500</v>
      </c>
      <c r="D121" s="5" t="s">
        <v>266</v>
      </c>
      <c r="E121" s="6"/>
      <c r="F121" s="4">
        <f>ROUND(ROUND(C121*E121,2)*C113,2)</f>
        <v>0</v>
      </c>
      <c r="G121" s="5">
        <v>1</v>
      </c>
    </row>
    <row r="122" spans="1:7">
      <c r="A122" s="1" t="s">
        <v>107</v>
      </c>
      <c r="B122" s="2" t="s">
        <v>240</v>
      </c>
      <c r="C122" s="4"/>
      <c r="D122" s="5"/>
      <c r="E122" s="4"/>
      <c r="F122" s="4">
        <f>SUM(F123)</f>
        <v>0</v>
      </c>
      <c r="G122" s="5">
        <v>0</v>
      </c>
    </row>
    <row r="123" spans="1:7">
      <c r="A123" s="1" t="s">
        <v>108</v>
      </c>
      <c r="B123" s="2" t="s">
        <v>241</v>
      </c>
      <c r="C123" s="4">
        <v>2</v>
      </c>
      <c r="D123" s="5" t="s">
        <v>268</v>
      </c>
      <c r="E123" s="6"/>
      <c r="F123" s="4">
        <f>ROUND(ROUND(C123*E123,2)*C113,2)</f>
        <v>0</v>
      </c>
      <c r="G123" s="5">
        <v>1</v>
      </c>
    </row>
    <row r="124" spans="1:7">
      <c r="A124" s="1" t="s">
        <v>109</v>
      </c>
      <c r="B124" s="2" t="s">
        <v>242</v>
      </c>
      <c r="C124" s="4"/>
      <c r="D124" s="5"/>
      <c r="E124" s="4"/>
      <c r="F124" s="4">
        <f>SUM(F125)</f>
        <v>0</v>
      </c>
      <c r="G124" s="5">
        <v>0</v>
      </c>
    </row>
    <row r="125" spans="1:7">
      <c r="A125" s="1" t="s">
        <v>110</v>
      </c>
      <c r="B125" s="2" t="s">
        <v>243</v>
      </c>
      <c r="C125" s="4">
        <v>48</v>
      </c>
      <c r="D125" s="5" t="s">
        <v>271</v>
      </c>
      <c r="E125" s="6"/>
      <c r="F125" s="4">
        <f>ROUND(ROUND(C125*E125,2)*C113,2)</f>
        <v>0</v>
      </c>
      <c r="G125" s="5">
        <v>1</v>
      </c>
    </row>
    <row r="126" spans="1:7">
      <c r="A126" s="1" t="s">
        <v>111</v>
      </c>
      <c r="B126" s="2" t="s">
        <v>244</v>
      </c>
      <c r="C126" s="4"/>
      <c r="D126" s="5"/>
      <c r="E126" s="4"/>
      <c r="F126" s="4">
        <f>SUM(F127)</f>
        <v>0</v>
      </c>
      <c r="G126" s="5">
        <v>0</v>
      </c>
    </row>
    <row r="127" spans="1:7">
      <c r="A127" s="1" t="s">
        <v>112</v>
      </c>
      <c r="B127" s="2" t="s">
        <v>245</v>
      </c>
      <c r="C127" s="4">
        <v>2</v>
      </c>
      <c r="D127" s="5" t="s">
        <v>268</v>
      </c>
      <c r="E127" s="6"/>
      <c r="F127" s="4">
        <f>ROUND(ROUND(C127*E127,2)*C113,2)</f>
        <v>0</v>
      </c>
      <c r="G127" s="5">
        <v>1</v>
      </c>
    </row>
    <row r="128" spans="1:7">
      <c r="A128" s="1" t="s">
        <v>113</v>
      </c>
      <c r="B128" s="2" t="s">
        <v>246</v>
      </c>
      <c r="C128" s="4"/>
      <c r="D128" s="5"/>
      <c r="E128" s="4"/>
      <c r="F128" s="4">
        <f>SUM(F129)</f>
        <v>0</v>
      </c>
      <c r="G128" s="5">
        <v>0</v>
      </c>
    </row>
    <row r="129" spans="1:7">
      <c r="A129" s="1" t="s">
        <v>114</v>
      </c>
      <c r="B129" s="2" t="s">
        <v>247</v>
      </c>
      <c r="C129" s="4">
        <v>2</v>
      </c>
      <c r="D129" s="5" t="s">
        <v>268</v>
      </c>
      <c r="E129" s="6"/>
      <c r="F129" s="4">
        <f>ROUND(ROUND(C129*E129,2)*C113,2)</f>
        <v>0</v>
      </c>
      <c r="G129" s="5">
        <v>1</v>
      </c>
    </row>
    <row r="130" spans="1:7">
      <c r="A130" s="1" t="s">
        <v>115</v>
      </c>
      <c r="B130" s="2" t="s">
        <v>248</v>
      </c>
      <c r="C130" s="4">
        <v>1</v>
      </c>
      <c r="D130" s="5"/>
      <c r="E130" s="4"/>
      <c r="F130" s="4">
        <f>SUM(F131,F134,F136,F139)</f>
        <v>0</v>
      </c>
      <c r="G130" s="5">
        <v>0</v>
      </c>
    </row>
    <row r="131" spans="1:7">
      <c r="A131" s="1" t="s">
        <v>116</v>
      </c>
      <c r="B131" s="2" t="s">
        <v>249</v>
      </c>
      <c r="C131" s="4"/>
      <c r="D131" s="5"/>
      <c r="E131" s="4"/>
      <c r="F131" s="4">
        <f>SUM(F132,F133)</f>
        <v>0</v>
      </c>
      <c r="G131" s="5">
        <v>0</v>
      </c>
    </row>
    <row r="132" spans="1:7">
      <c r="A132" s="1" t="s">
        <v>117</v>
      </c>
      <c r="B132" s="2" t="s">
        <v>250</v>
      </c>
      <c r="C132" s="4">
        <v>3</v>
      </c>
      <c r="D132" s="5" t="s">
        <v>269</v>
      </c>
      <c r="E132" s="6"/>
      <c r="F132" s="4">
        <f>ROUND(ROUND(C132*E132,2)*C130,2)</f>
        <v>0</v>
      </c>
      <c r="G132" s="5">
        <v>1</v>
      </c>
    </row>
    <row r="133" spans="1:7">
      <c r="A133" s="1" t="s">
        <v>118</v>
      </c>
      <c r="B133" s="2" t="s">
        <v>251</v>
      </c>
      <c r="C133" s="4">
        <v>600</v>
      </c>
      <c r="D133" s="5" t="s">
        <v>276</v>
      </c>
      <c r="E133" s="6"/>
      <c r="F133" s="4">
        <f>ROUND(ROUND(C133*E133,2)*C130,2)</f>
        <v>0</v>
      </c>
      <c r="G133" s="5">
        <v>1</v>
      </c>
    </row>
    <row r="134" spans="1:7">
      <c r="A134" s="1" t="s">
        <v>119</v>
      </c>
      <c r="B134" s="2" t="s">
        <v>252</v>
      </c>
      <c r="C134" s="4"/>
      <c r="D134" s="5"/>
      <c r="E134" s="4"/>
      <c r="F134" s="4">
        <f>SUM(F135)</f>
        <v>0</v>
      </c>
      <c r="G134" s="5">
        <v>0</v>
      </c>
    </row>
    <row r="135" spans="1:7">
      <c r="A135" s="1" t="s">
        <v>120</v>
      </c>
      <c r="B135" s="2" t="s">
        <v>253</v>
      </c>
      <c r="C135" s="4">
        <v>15</v>
      </c>
      <c r="D135" s="5" t="s">
        <v>273</v>
      </c>
      <c r="E135" s="6"/>
      <c r="F135" s="4">
        <f>ROUND(ROUND(C135*E135,2)*C130,2)</f>
        <v>0</v>
      </c>
      <c r="G135" s="5">
        <v>1</v>
      </c>
    </row>
    <row r="136" spans="1:7">
      <c r="A136" s="1" t="s">
        <v>121</v>
      </c>
      <c r="B136" s="2" t="s">
        <v>254</v>
      </c>
      <c r="C136" s="4"/>
      <c r="D136" s="5"/>
      <c r="E136" s="4"/>
      <c r="F136" s="4">
        <f>SUM(F137,F138)</f>
        <v>0</v>
      </c>
      <c r="G136" s="5">
        <v>0</v>
      </c>
    </row>
    <row r="137" spans="1:7">
      <c r="A137" s="1" t="s">
        <v>122</v>
      </c>
      <c r="B137" s="2" t="s">
        <v>255</v>
      </c>
      <c r="C137" s="4">
        <v>17</v>
      </c>
      <c r="D137" s="5" t="s">
        <v>273</v>
      </c>
      <c r="E137" s="6"/>
      <c r="F137" s="4">
        <f>ROUND(ROUND(C137*E137,2)*C130,2)</f>
        <v>0</v>
      </c>
      <c r="G137" s="5">
        <v>1</v>
      </c>
    </row>
    <row r="138" spans="1:7">
      <c r="A138" s="1" t="s">
        <v>123</v>
      </c>
      <c r="B138" s="2" t="s">
        <v>256</v>
      </c>
      <c r="C138" s="4">
        <v>10</v>
      </c>
      <c r="D138" s="5" t="s">
        <v>273</v>
      </c>
      <c r="E138" s="6"/>
      <c r="F138" s="4">
        <f>ROUND(ROUND(C138*E138,2)*C130,2)</f>
        <v>0</v>
      </c>
      <c r="G138" s="5">
        <v>1</v>
      </c>
    </row>
    <row r="139" spans="1:7">
      <c r="A139" s="1" t="s">
        <v>124</v>
      </c>
      <c r="B139" s="2" t="s">
        <v>257</v>
      </c>
      <c r="C139" s="4"/>
      <c r="D139" s="5"/>
      <c r="E139" s="4"/>
      <c r="F139" s="4">
        <f>SUM(F140,F141)</f>
        <v>0</v>
      </c>
      <c r="G139" s="5">
        <v>0</v>
      </c>
    </row>
    <row r="140" spans="1:7" ht="169.5">
      <c r="A140" s="1" t="s">
        <v>125</v>
      </c>
      <c r="B140" s="3" t="s">
        <v>258</v>
      </c>
      <c r="C140" s="4">
        <v>3</v>
      </c>
      <c r="D140" s="5" t="s">
        <v>269</v>
      </c>
      <c r="E140" s="6"/>
      <c r="F140" s="4">
        <f>ROUND(ROUND(C140*E140,2)*C130,2)</f>
        <v>0</v>
      </c>
      <c r="G140" s="5">
        <v>1</v>
      </c>
    </row>
    <row r="141" spans="1:7">
      <c r="A141" s="1" t="s">
        <v>126</v>
      </c>
      <c r="B141" s="2" t="s">
        <v>259</v>
      </c>
      <c r="C141" s="4">
        <v>3</v>
      </c>
      <c r="D141" s="5" t="s">
        <v>269</v>
      </c>
      <c r="E141" s="6"/>
      <c r="F141" s="4">
        <f>ROUND(ROUND(C141*E141,2)*C130,2)</f>
        <v>0</v>
      </c>
      <c r="G141" s="5">
        <v>1</v>
      </c>
    </row>
    <row r="142" spans="1:7">
      <c r="A142" s="1" t="s">
        <v>127</v>
      </c>
      <c r="B142" s="2" t="s">
        <v>260</v>
      </c>
      <c r="C142" s="4">
        <v>1</v>
      </c>
      <c r="D142" s="5"/>
      <c r="E142" s="4"/>
      <c r="F142" s="4">
        <f>SUM(F143,F145)</f>
        <v>0</v>
      </c>
      <c r="G142" s="5">
        <v>0</v>
      </c>
    </row>
    <row r="143" spans="1:7">
      <c r="A143" s="1" t="s">
        <v>128</v>
      </c>
      <c r="B143" s="2" t="s">
        <v>261</v>
      </c>
      <c r="C143" s="4"/>
      <c r="D143" s="5"/>
      <c r="E143" s="4"/>
      <c r="F143" s="4">
        <f>SUM(F144)</f>
        <v>0</v>
      </c>
      <c r="G143" s="5">
        <v>0</v>
      </c>
    </row>
    <row r="144" spans="1:7">
      <c r="A144" s="1" t="s">
        <v>129</v>
      </c>
      <c r="B144" s="2" t="s">
        <v>262</v>
      </c>
      <c r="C144" s="4">
        <v>0.5</v>
      </c>
      <c r="D144" s="5" t="s">
        <v>269</v>
      </c>
      <c r="E144" s="6"/>
      <c r="F144" s="4">
        <f>ROUND(ROUND(C144*E144,2)*C142,2)</f>
        <v>0</v>
      </c>
      <c r="G144" s="5">
        <v>1</v>
      </c>
    </row>
    <row r="145" spans="1:7">
      <c r="A145" s="1" t="s">
        <v>130</v>
      </c>
      <c r="B145" s="2" t="s">
        <v>263</v>
      </c>
      <c r="C145" s="4"/>
      <c r="D145" s="5"/>
      <c r="E145" s="4"/>
      <c r="F145" s="4">
        <f>SUM(F146)</f>
        <v>0</v>
      </c>
      <c r="G145" s="5">
        <v>0</v>
      </c>
    </row>
    <row r="146" spans="1:7" ht="159">
      <c r="A146" s="1" t="s">
        <v>131</v>
      </c>
      <c r="B146" s="3" t="s">
        <v>264</v>
      </c>
      <c r="C146" s="4">
        <v>2</v>
      </c>
      <c r="D146" s="5" t="s">
        <v>268</v>
      </c>
      <c r="E146" s="6"/>
      <c r="F146" s="4">
        <f>ROUND(ROUND(C146*E146,2)*C142,2)</f>
        <v>0</v>
      </c>
      <c r="G146" s="5">
        <v>1</v>
      </c>
    </row>
    <row r="147" spans="1:7">
      <c r="A147" s="1" t="s">
        <v>132</v>
      </c>
      <c r="B147" s="2" t="s">
        <v>265</v>
      </c>
      <c r="C147" s="4">
        <v>1</v>
      </c>
      <c r="D147" s="5"/>
      <c r="E147" s="4"/>
      <c r="F147" s="4">
        <f>SUM(F148)</f>
        <v>0</v>
      </c>
      <c r="G147" s="5">
        <v>0</v>
      </c>
    </row>
    <row r="148" spans="1:7">
      <c r="A148" s="1" t="s">
        <v>133</v>
      </c>
      <c r="B148" s="2" t="s">
        <v>265</v>
      </c>
      <c r="C148" s="4"/>
      <c r="D148" s="5"/>
      <c r="E148" s="4"/>
      <c r="F148" s="4">
        <f>SUM(F149)</f>
        <v>0</v>
      </c>
      <c r="G148" s="5">
        <v>0</v>
      </c>
    </row>
    <row r="149" spans="1:7">
      <c r="A149" s="1" t="s">
        <v>134</v>
      </c>
      <c r="B149" s="2" t="s">
        <v>265</v>
      </c>
      <c r="C149" s="4">
        <v>100</v>
      </c>
      <c r="D149" s="5" t="s">
        <v>268</v>
      </c>
      <c r="E149" s="6"/>
      <c r="F149" s="4">
        <f>ROUND(ROUND(C149*E149,2)*C147,2)</f>
        <v>0</v>
      </c>
      <c r="G149" s="5">
        <v>1</v>
      </c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</sheetData>
  <sheetProtection sheet="1" objects="1" scenarios="1"/>
  <mergeCells count="5">
    <mergeCell ref="A1:G1"/>
    <mergeCell ref="A11:F11"/>
    <mergeCell ref="A12:F12"/>
    <mergeCell ref="A152:G152"/>
    <mergeCell ref="A153:G1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L200080.1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pr116787</dc:creator>
  <cp:lastModifiedBy>pr116787</cp:lastModifiedBy>
  <dcterms:created xsi:type="dcterms:W3CDTF">2020-02-19T13:21:23Z</dcterms:created>
  <dcterms:modified xsi:type="dcterms:W3CDTF">2020-02-19T13:21:33Z</dcterms:modified>
</cp:coreProperties>
</file>