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560" windowHeight="15150"/>
  </bookViews>
  <sheets>
    <sheet name="L200299.2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270"/>
  <c r="F269"/>
  <c r="F268"/>
  <c r="F267"/>
  <c r="F264"/>
  <c r="F263"/>
  <c r="F262"/>
  <c r="F261"/>
  <c r="F260"/>
  <c r="F257"/>
  <c r="F256"/>
  <c r="F255" s="1"/>
  <c r="F254"/>
  <c r="F252" s="1"/>
  <c r="F253"/>
  <c r="F251"/>
  <c r="F249" s="1"/>
  <c r="F250"/>
  <c r="F247"/>
  <c r="F246"/>
  <c r="F245"/>
  <c r="F244"/>
  <c r="F243"/>
  <c r="F242"/>
  <c r="F241"/>
  <c r="F238"/>
  <c r="F237" s="1"/>
  <c r="F236" s="1"/>
  <c r="F235"/>
  <c r="F234" s="1"/>
  <c r="F233"/>
  <c r="F232"/>
  <c r="F231"/>
  <c r="F230"/>
  <c r="F228"/>
  <c r="F227" s="1"/>
  <c r="F226" s="1"/>
  <c r="F225"/>
  <c r="F224" s="1"/>
  <c r="F223"/>
  <c r="F222"/>
  <c r="F221"/>
  <c r="F218"/>
  <c r="F217" s="1"/>
  <c r="F216"/>
  <c r="F215"/>
  <c r="F214"/>
  <c r="F212" s="1"/>
  <c r="F213"/>
  <c r="F210"/>
  <c r="F209" s="1"/>
  <c r="F208" s="1"/>
  <c r="F207"/>
  <c r="F206" s="1"/>
  <c r="F205"/>
  <c r="F204" s="1"/>
  <c r="F203"/>
  <c r="F202" s="1"/>
  <c r="F201"/>
  <c r="F200" s="1"/>
  <c r="F199"/>
  <c r="F198" s="1"/>
  <c r="F197"/>
  <c r="F196" s="1"/>
  <c r="F195"/>
  <c r="F194" s="1"/>
  <c r="F192"/>
  <c r="F191" s="1"/>
  <c r="F190"/>
  <c r="F189" s="1"/>
  <c r="F188"/>
  <c r="F187"/>
  <c r="F186"/>
  <c r="F183"/>
  <c r="F182"/>
  <c r="F181"/>
  <c r="F179"/>
  <c r="F178" s="1"/>
  <c r="F177"/>
  <c r="F176"/>
  <c r="F175"/>
  <c r="F174"/>
  <c r="F171"/>
  <c r="F170" s="1"/>
  <c r="F169"/>
  <c r="F168"/>
  <c r="F165"/>
  <c r="F164"/>
  <c r="F163"/>
  <c r="F162"/>
  <c r="F160"/>
  <c r="F159" s="1"/>
  <c r="F158"/>
  <c r="F157" s="1"/>
  <c r="F156"/>
  <c r="F155" s="1"/>
  <c r="F154"/>
  <c r="F153"/>
  <c r="F151"/>
  <c r="F150"/>
  <c r="F149"/>
  <c r="F148"/>
  <c r="F147"/>
  <c r="F146"/>
  <c r="F144"/>
  <c r="F143" s="1"/>
  <c r="F142"/>
  <c r="F141"/>
  <c r="F140"/>
  <c r="F138"/>
  <c r="F137" s="1"/>
  <c r="F136"/>
  <c r="F135" s="1"/>
  <c r="F134"/>
  <c r="F133" s="1"/>
  <c r="F132"/>
  <c r="F131"/>
  <c r="F129"/>
  <c r="F128"/>
  <c r="F127"/>
  <c r="F125"/>
  <c r="F124"/>
  <c r="F122"/>
  <c r="F121"/>
  <c r="F120"/>
  <c r="F118"/>
  <c r="F117"/>
  <c r="F116"/>
  <c r="F115"/>
  <c r="F113"/>
  <c r="F112"/>
  <c r="F110"/>
  <c r="F109"/>
  <c r="F107"/>
  <c r="F106"/>
  <c r="F105"/>
  <c r="F103"/>
  <c r="F102"/>
  <c r="F99"/>
  <c r="F98" s="1"/>
  <c r="F97"/>
  <c r="F96" s="1"/>
  <c r="F95"/>
  <c r="F94" s="1"/>
  <c r="F93"/>
  <c r="F92" s="1"/>
  <c r="F91"/>
  <c r="F90" s="1"/>
  <c r="F89"/>
  <c r="F88" s="1"/>
  <c r="F86"/>
  <c r="F85" s="1"/>
  <c r="F84"/>
  <c r="F83" s="1"/>
  <c r="F81"/>
  <c r="F80" s="1"/>
  <c r="F79"/>
  <c r="F78" s="1"/>
  <c r="F76"/>
  <c r="F75" s="1"/>
  <c r="F74"/>
  <c r="F73" s="1"/>
  <c r="F72"/>
  <c r="F71" s="1"/>
  <c r="F70"/>
  <c r="F69"/>
  <c r="F68"/>
  <c r="F67" s="1"/>
  <c r="F66"/>
  <c r="F65"/>
  <c r="F63"/>
  <c r="F62" s="1"/>
  <c r="F61"/>
  <c r="F60"/>
  <c r="F58"/>
  <c r="F57" s="1"/>
  <c r="F56"/>
  <c r="F55" s="1"/>
  <c r="F54"/>
  <c r="F53"/>
  <c r="F52"/>
  <c r="F50"/>
  <c r="F49"/>
  <c r="F47"/>
  <c r="F46" s="1"/>
  <c r="F45"/>
  <c r="F44" s="1"/>
  <c r="F43"/>
  <c r="F42" s="1"/>
  <c r="F41"/>
  <c r="F40" s="1"/>
  <c r="F39"/>
  <c r="F38"/>
  <c r="F37"/>
  <c r="F35"/>
  <c r="F34" s="1"/>
  <c r="F32"/>
  <c r="F31" s="1"/>
  <c r="F30"/>
  <c r="F29"/>
  <c r="F27"/>
  <c r="F26" s="1"/>
  <c r="F25"/>
  <c r="F24"/>
  <c r="F23"/>
  <c r="F21"/>
  <c r="F20" s="1"/>
  <c r="F19"/>
  <c r="F18" s="1"/>
  <c r="F17"/>
  <c r="F16" s="1"/>
  <c r="F266" l="1"/>
  <c r="F265" s="1"/>
  <c r="F259"/>
  <c r="F258" s="1"/>
  <c r="F248"/>
  <c r="F240"/>
  <c r="F239" s="1"/>
  <c r="F229"/>
  <c r="F220"/>
  <c r="F219" s="1"/>
  <c r="F211"/>
  <c r="F193"/>
  <c r="F185"/>
  <c r="F184" s="1"/>
  <c r="F180"/>
  <c r="F173"/>
  <c r="F167"/>
  <c r="F166" s="1"/>
  <c r="F161"/>
  <c r="F152" s="1"/>
  <c r="F145"/>
  <c r="F139"/>
  <c r="F130"/>
  <c r="F126"/>
  <c r="F123"/>
  <c r="F119"/>
  <c r="F114"/>
  <c r="F111"/>
  <c r="F108"/>
  <c r="F104"/>
  <c r="F101"/>
  <c r="F87"/>
  <c r="F82"/>
  <c r="F77"/>
  <c r="F64"/>
  <c r="F59"/>
  <c r="F51"/>
  <c r="F48"/>
  <c r="F36"/>
  <c r="F28"/>
  <c r="F22"/>
  <c r="F172" l="1"/>
  <c r="F100"/>
  <c r="F33"/>
  <c r="F15"/>
</calcChain>
</file>

<file path=xl/sharedStrings.xml><?xml version="1.0" encoding="utf-8"?>
<sst xmlns="http://schemas.openxmlformats.org/spreadsheetml/2006/main" count="674" uniqueCount="530">
  <si>
    <t>01</t>
  </si>
  <si>
    <t>01.01</t>
  </si>
  <si>
    <t>01.01.11</t>
  </si>
  <si>
    <t>01.02</t>
  </si>
  <si>
    <t>01.02.13</t>
  </si>
  <si>
    <t>01.03</t>
  </si>
  <si>
    <t>01.03.02</t>
  </si>
  <si>
    <t>01.04</t>
  </si>
  <si>
    <t>01.04.02</t>
  </si>
  <si>
    <t>01.04.09</t>
  </si>
  <si>
    <t>01.04.10</t>
  </si>
  <si>
    <t>01.10</t>
  </si>
  <si>
    <t>01.10.01</t>
  </si>
  <si>
    <t>01.29</t>
  </si>
  <si>
    <t>01.29.01</t>
  </si>
  <si>
    <t>01.29.03</t>
  </si>
  <si>
    <t>01.30</t>
  </si>
  <si>
    <t>01.30.03</t>
  </si>
  <si>
    <t>02</t>
  </si>
  <si>
    <t>02.01</t>
  </si>
  <si>
    <t>02.01.05</t>
  </si>
  <si>
    <t>02.02</t>
  </si>
  <si>
    <t>02.02.01</t>
  </si>
  <si>
    <t>02.02.05</t>
  </si>
  <si>
    <t>02.02.10</t>
  </si>
  <si>
    <t>02.03</t>
  </si>
  <si>
    <t>02.03.05</t>
  </si>
  <si>
    <t>02.04</t>
  </si>
  <si>
    <t>02.04.11</t>
  </si>
  <si>
    <t>02.06</t>
  </si>
  <si>
    <t>02.06.01</t>
  </si>
  <si>
    <t>02.07</t>
  </si>
  <si>
    <t>02.07.01</t>
  </si>
  <si>
    <t>02.09</t>
  </si>
  <si>
    <t>02.09.01</t>
  </si>
  <si>
    <t>02.09.03</t>
  </si>
  <si>
    <t>02.10</t>
  </si>
  <si>
    <t>02.10.01</t>
  </si>
  <si>
    <t>02.10.03</t>
  </si>
  <si>
    <t>02.10.05</t>
  </si>
  <si>
    <t>02.11</t>
  </si>
  <si>
    <t>02.11.01</t>
  </si>
  <si>
    <t>02.13</t>
  </si>
  <si>
    <t>02.13.02</t>
  </si>
  <si>
    <t>02.14</t>
  </si>
  <si>
    <t>02.14.01</t>
  </si>
  <si>
    <t>02.14.02</t>
  </si>
  <si>
    <t>02.15</t>
  </si>
  <si>
    <t>02.15.01</t>
  </si>
  <si>
    <t>02.21</t>
  </si>
  <si>
    <t>02.21.01</t>
  </si>
  <si>
    <t>02.21.03</t>
  </si>
  <si>
    <t>02.22</t>
  </si>
  <si>
    <t>02.22.01</t>
  </si>
  <si>
    <t>02.26</t>
  </si>
  <si>
    <t>02.26.01</t>
  </si>
  <si>
    <t>02.27</t>
  </si>
  <si>
    <t>02.27.01</t>
  </si>
  <si>
    <t>02.28</t>
  </si>
  <si>
    <t>02.28.04</t>
  </si>
  <si>
    <t>02.50</t>
  </si>
  <si>
    <t>02.50.01</t>
  </si>
  <si>
    <t>03</t>
  </si>
  <si>
    <t>03.15</t>
  </si>
  <si>
    <t>03.15.03</t>
  </si>
  <si>
    <t>03.17</t>
  </si>
  <si>
    <t>03.17.01</t>
  </si>
  <si>
    <t>07</t>
  </si>
  <si>
    <t>07.03</t>
  </si>
  <si>
    <t>07.03.05</t>
  </si>
  <si>
    <t>07.05</t>
  </si>
  <si>
    <t>07.05.07</t>
  </si>
  <si>
    <t>08</t>
  </si>
  <si>
    <t>08.01</t>
  </si>
  <si>
    <t>08.01.11</t>
  </si>
  <si>
    <t>08.09</t>
  </si>
  <si>
    <t>08.09.06</t>
  </si>
  <si>
    <t>08.15</t>
  </si>
  <si>
    <t>08.15.06</t>
  </si>
  <si>
    <t>08.25</t>
  </si>
  <si>
    <t>08.25.01</t>
  </si>
  <si>
    <t>08.85</t>
  </si>
  <si>
    <t>08.85.61</t>
  </si>
  <si>
    <t>08.87</t>
  </si>
  <si>
    <t>08.87.67</t>
  </si>
  <si>
    <t>10</t>
  </si>
  <si>
    <t>10.03</t>
  </si>
  <si>
    <t>10.03.01</t>
  </si>
  <si>
    <t>10.03.05</t>
  </si>
  <si>
    <t>10.10</t>
  </si>
  <si>
    <t>10.10.02</t>
  </si>
  <si>
    <t>10.10.03</t>
  </si>
  <si>
    <t>10.10.04</t>
  </si>
  <si>
    <t>10.14</t>
  </si>
  <si>
    <t>10.14.04</t>
  </si>
  <si>
    <t>10.14.05</t>
  </si>
  <si>
    <t>10.22</t>
  </si>
  <si>
    <t>10.22.01</t>
  </si>
  <si>
    <t>10.22.05</t>
  </si>
  <si>
    <t>10.24</t>
  </si>
  <si>
    <t>10.24.01</t>
  </si>
  <si>
    <t>10.24.13</t>
  </si>
  <si>
    <t>10.24.27</t>
  </si>
  <si>
    <t>10.24.42</t>
  </si>
  <si>
    <t>10.25</t>
  </si>
  <si>
    <t>10.25.02</t>
  </si>
  <si>
    <t>10.25.13</t>
  </si>
  <si>
    <t>10.25.20</t>
  </si>
  <si>
    <t>10.26</t>
  </si>
  <si>
    <t>10.26.11</t>
  </si>
  <si>
    <t>10.26.40</t>
  </si>
  <si>
    <t>10.27</t>
  </si>
  <si>
    <t>10.27.02</t>
  </si>
  <si>
    <t>10.27.15</t>
  </si>
  <si>
    <t>10.27.63</t>
  </si>
  <si>
    <t>10.35</t>
  </si>
  <si>
    <t>10.35.15</t>
  </si>
  <si>
    <t>10.35.73</t>
  </si>
  <si>
    <t>10.40</t>
  </si>
  <si>
    <t>10.40.05</t>
  </si>
  <si>
    <t>10.43</t>
  </si>
  <si>
    <t>10.43.02</t>
  </si>
  <si>
    <t>10.45</t>
  </si>
  <si>
    <t>10.45.02</t>
  </si>
  <si>
    <t>10.48</t>
  </si>
  <si>
    <t>10.48.02</t>
  </si>
  <si>
    <t>10.48.03</t>
  </si>
  <si>
    <t>10.48.15</t>
  </si>
  <si>
    <t>10.70</t>
  </si>
  <si>
    <t>10.70.38</t>
  </si>
  <si>
    <t>10.90</t>
  </si>
  <si>
    <t>10.90.01</t>
  </si>
  <si>
    <t>10.90.02</t>
  </si>
  <si>
    <t>10.90.05</t>
  </si>
  <si>
    <t>10.90.24</t>
  </si>
  <si>
    <t>10.90.86</t>
  </si>
  <si>
    <t>10.90.87</t>
  </si>
  <si>
    <t>11</t>
  </si>
  <si>
    <t>11.02</t>
  </si>
  <si>
    <t>11.02.04</t>
  </si>
  <si>
    <t>11.19</t>
  </si>
  <si>
    <t>11.19.60</t>
  </si>
  <si>
    <t>11.20</t>
  </si>
  <si>
    <t>11.20.01</t>
  </si>
  <si>
    <t>11.24</t>
  </si>
  <si>
    <t>11.24.05</t>
  </si>
  <si>
    <t>11.30</t>
  </si>
  <si>
    <t>11.30.22</t>
  </si>
  <si>
    <t>11.30.23</t>
  </si>
  <si>
    <t>11.30.50</t>
  </si>
  <si>
    <t>11.30.51</t>
  </si>
  <si>
    <t>12</t>
  </si>
  <si>
    <t>12.04</t>
  </si>
  <si>
    <t>12.04.13</t>
  </si>
  <si>
    <t>12.04.34</t>
  </si>
  <si>
    <t>12.51</t>
  </si>
  <si>
    <t>12.51.20</t>
  </si>
  <si>
    <t>13</t>
  </si>
  <si>
    <t>13.38</t>
  </si>
  <si>
    <t>13.38.50</t>
  </si>
  <si>
    <t>13.38.51</t>
  </si>
  <si>
    <t>13.38.52</t>
  </si>
  <si>
    <t>13.38.53</t>
  </si>
  <si>
    <t>13.40</t>
  </si>
  <si>
    <t>13.40.08</t>
  </si>
  <si>
    <t>13.76</t>
  </si>
  <si>
    <t>13.76.09</t>
  </si>
  <si>
    <t>13.76.70</t>
  </si>
  <si>
    <t>13.76.71</t>
  </si>
  <si>
    <t>14</t>
  </si>
  <si>
    <t>14.05</t>
  </si>
  <si>
    <t>14.05.05</t>
  </si>
  <si>
    <t>14.05.21</t>
  </si>
  <si>
    <t>14.05.31</t>
  </si>
  <si>
    <t>14.15</t>
  </si>
  <si>
    <t>14.15.05</t>
  </si>
  <si>
    <t>14.21</t>
  </si>
  <si>
    <t>14.21.51</t>
  </si>
  <si>
    <t>15</t>
  </si>
  <si>
    <t>15.04</t>
  </si>
  <si>
    <t>15.04.07</t>
  </si>
  <si>
    <t>15.17</t>
  </si>
  <si>
    <t>15.17.20</t>
  </si>
  <si>
    <t>15.22</t>
  </si>
  <si>
    <t>15.22.11</t>
  </si>
  <si>
    <t>15.25</t>
  </si>
  <si>
    <t>15.25.26</t>
  </si>
  <si>
    <t>15.36</t>
  </si>
  <si>
    <t>15.36.02</t>
  </si>
  <si>
    <t>15.46</t>
  </si>
  <si>
    <t>15.46.08</t>
  </si>
  <si>
    <t>15.58</t>
  </si>
  <si>
    <t>15.58.02</t>
  </si>
  <si>
    <t>16</t>
  </si>
  <si>
    <t>16.20</t>
  </si>
  <si>
    <t>16.20.07</t>
  </si>
  <si>
    <t>17</t>
  </si>
  <si>
    <t>17.15</t>
  </si>
  <si>
    <t>17.15.02</t>
  </si>
  <si>
    <t>17.15.09</t>
  </si>
  <si>
    <t>17.25</t>
  </si>
  <si>
    <t>17.25.33</t>
  </si>
  <si>
    <t>17.44</t>
  </si>
  <si>
    <t>17.44.01</t>
  </si>
  <si>
    <t>18</t>
  </si>
  <si>
    <t>18.08</t>
  </si>
  <si>
    <t>18.08.27</t>
  </si>
  <si>
    <t>18.08.85</t>
  </si>
  <si>
    <t>18.08.98</t>
  </si>
  <si>
    <t>18.30</t>
  </si>
  <si>
    <t>18.30.54</t>
  </si>
  <si>
    <t>19</t>
  </si>
  <si>
    <t>19.31</t>
  </si>
  <si>
    <t>19.31.07</t>
  </si>
  <si>
    <t>21</t>
  </si>
  <si>
    <t>21.03</t>
  </si>
  <si>
    <t>21.03.03</t>
  </si>
  <si>
    <t>21.05</t>
  </si>
  <si>
    <t>21.05.01</t>
  </si>
  <si>
    <t>21.12</t>
  </si>
  <si>
    <t>21.12.01</t>
  </si>
  <si>
    <t>30</t>
  </si>
  <si>
    <t>30.01</t>
  </si>
  <si>
    <t>30.01.01</t>
  </si>
  <si>
    <t>48</t>
  </si>
  <si>
    <t>48.42</t>
  </si>
  <si>
    <t>48.42.10</t>
  </si>
  <si>
    <t>48.42.11</t>
  </si>
  <si>
    <t>48.42.12</t>
  </si>
  <si>
    <t>48.42.13</t>
  </si>
  <si>
    <t>48.42.14</t>
  </si>
  <si>
    <t>48.42.15</t>
  </si>
  <si>
    <t>48.42.50</t>
  </si>
  <si>
    <t>50</t>
  </si>
  <si>
    <t>50.10</t>
  </si>
  <si>
    <t>50.10.68</t>
  </si>
  <si>
    <t>50.10.69</t>
  </si>
  <si>
    <t>50.31</t>
  </si>
  <si>
    <t>50.31.10</t>
  </si>
  <si>
    <t>50.31.11</t>
  </si>
  <si>
    <t>50.38</t>
  </si>
  <si>
    <t>50.38.50</t>
  </si>
  <si>
    <t>50.38.51</t>
  </si>
  <si>
    <t>55</t>
  </si>
  <si>
    <t>55.10</t>
  </si>
  <si>
    <t>55.10.39</t>
  </si>
  <si>
    <t>55.10.40</t>
  </si>
  <si>
    <t>55.10.86</t>
  </si>
  <si>
    <t>55.10.87</t>
  </si>
  <si>
    <t>55.10.89</t>
  </si>
  <si>
    <t>60</t>
  </si>
  <si>
    <t>60.50</t>
  </si>
  <si>
    <t>60.50.10</t>
  </si>
  <si>
    <t>60.50.11</t>
  </si>
  <si>
    <t>60.50.12</t>
  </si>
  <si>
    <t>60.50.13</t>
  </si>
  <si>
    <t>INSTALAÇAO DA OBRA</t>
  </si>
  <si>
    <t>ESCRITORIO DE OBRA</t>
  </si>
  <si>
    <t>ESCRITORIO DE EMPREITEIRA TIPO I</t>
  </si>
  <si>
    <t>BARRACAO DE OBRA</t>
  </si>
  <si>
    <t>DEPOSITO E FERRAMENTARIA TIPO II</t>
  </si>
  <si>
    <t>PLACA DE OBRA AFIXADA COM PEÇAS DE MADEIRA 8X12CM</t>
  </si>
  <si>
    <t>PLACA DE OBRA EM LONA IMPRESSAO DIGITAL P. SUDECAP</t>
  </si>
  <si>
    <t>TAPUME PADRAO SUDECAP (TIPO I, II E III)</t>
  </si>
  <si>
    <t>COMPENSADO 10MM FIXAÇAO ENTERRADA SEM INFORME PBH</t>
  </si>
  <si>
    <t>TELA-TAPUME DE POLIPROPILENO H= 1,20 M, INCL. BASE</t>
  </si>
  <si>
    <t>PROTEÇAO COM FITA ZEBRADA AMARELA L=7CM E PEÇA 7X7</t>
  </si>
  <si>
    <t>BANHEIRO QUIMICO</t>
  </si>
  <si>
    <t>BANHEIRO QUIMICO 110X120X230CM COM MANUTENCAO</t>
  </si>
  <si>
    <t>ANDAIME FACHADEIRO</t>
  </si>
  <si>
    <t>ANDAIME FACHADEIRO INCLUSIVE FORRO METALICO</t>
  </si>
  <si>
    <t>MONTAGEM DE ANDAIME FACHADEIRO</t>
  </si>
  <si>
    <t>MONTAGEM E DESMONTAGEM DE ANDAIME</t>
  </si>
  <si>
    <t>ANDAIME INTERNO DE MADEIRA P/ REVESTIMENTO DE TETO</t>
  </si>
  <si>
    <t>DEMOLIÇOES E REMOÇOES</t>
  </si>
  <si>
    <t>REMOÇAO DE TELHA INCLUSIVE EMPILHAMENTO</t>
  </si>
  <si>
    <t>ONDULADA DE FIBROCIMENTO</t>
  </si>
  <si>
    <t>REMOÇAO DE CALHA, RUFO E CONDUTOR,INCL.AFASTAMENTO</t>
  </si>
  <si>
    <t>DE CALHA GALVANIZADA OU PVC</t>
  </si>
  <si>
    <t>DE RUFO DE CHAPA GALVANIZADA</t>
  </si>
  <si>
    <t>DE CONDUTOR DE CHAPA GALVANIZADA OU PVC</t>
  </si>
  <si>
    <t>REMOÇAO DE ENGRADAMENTO DE TELHADO INCL.EMPILHAM.</t>
  </si>
  <si>
    <t>DE TELHA ONDULADA DE FIBROCIMENTO</t>
  </si>
  <si>
    <t>REMOÇAO DE FORRO INCLUSIVE EMPILHAMENTO</t>
  </si>
  <si>
    <t>DE PVC, SEM REAPROVEITAMENTO</t>
  </si>
  <si>
    <t>REMOÇAO DE ESQUADRIA DE MADEIRA INCL. EMPILHAMENTO</t>
  </si>
  <si>
    <t>DE PORTA OU JANELA INCLUSIVE MARCO E ALIZAR</t>
  </si>
  <si>
    <t>REMOÇAO DE ESQUADRIA METALICA</t>
  </si>
  <si>
    <t>DE PORTA OU JANELA</t>
  </si>
  <si>
    <t>DEMOLIÇAO DE REVESTIMENTO INCLUSIVE AFASTAMENTO</t>
  </si>
  <si>
    <t>DE REBOCO</t>
  </si>
  <si>
    <t>CERAMICO, AZULEJO OU LADRILHO HIDRAULICO</t>
  </si>
  <si>
    <t>DEMOLIÇAO DE PISO INCLUSIVE AFASTAMENTO</t>
  </si>
  <si>
    <t>CIMENTADO OU CONTRAPISO DE ARGAMASSA</t>
  </si>
  <si>
    <t>CERAMICO OU LADRILHO HIDRAULICO</t>
  </si>
  <si>
    <t>DE PEDRA (MARMORE, GRANITO, ARDOSIA, SAO TOME,ETC)</t>
  </si>
  <si>
    <t>DEMOLIÇAO DE PASSEIO E PAVIMENTO</t>
  </si>
  <si>
    <t>PASSEIO OU LAJE DE CONCRETO MANUALMENTE</t>
  </si>
  <si>
    <t>DEMOLIÇAO DE CONCRETO INCLUSIVE AFASTAMENTO</t>
  </si>
  <si>
    <t>ARMADO  - MANUAL</t>
  </si>
  <si>
    <t>DEMOLIÇAO MANUAL, DE ALVENARIA INCL. AFASTAMENTO</t>
  </si>
  <si>
    <t>DE ALVENARIA DE TIJOLOS E BLOCOS</t>
  </si>
  <si>
    <t>RASGO EM ALVENARIA PARA RAMAIS / DISTRIBUIÇÃO COM DIÂMETRO MENORES QUE 400mm</t>
  </si>
  <si>
    <t>REMOÇAO DE MEIO-FIO</t>
  </si>
  <si>
    <t>PREMOLDADO DE CONCRETO</t>
  </si>
  <si>
    <t>REMOÇAO DE PEÇAS DIVERSAS</t>
  </si>
  <si>
    <t>LOUÇAS</t>
  </si>
  <si>
    <t>METAIS COMUNS(CONDUITE,SIFAO, REGISTRO, TORNEIRA)</t>
  </si>
  <si>
    <t>REMOÇAO DE BANCADA</t>
  </si>
  <si>
    <t>DE PEDRA(MARMORE,GRANITO,ARDOSIA,MARMORITE, ETC)</t>
  </si>
  <si>
    <t>TRANSPORTE DE MATERIAL DEMOLIDO EM CARRINHO DE MAO</t>
  </si>
  <si>
    <t>DMT &lt;= 50,0 M</t>
  </si>
  <si>
    <t>CARGA DE MATERIAL DEMOLIDO SOBRE CAMINHAO</t>
  </si>
  <si>
    <t>MANUAL</t>
  </si>
  <si>
    <t>TRANSPORTE DE MATERIAL DEMOLIDO EM CAMINHAO</t>
  </si>
  <si>
    <t>DMT  &gt; 5 KM</t>
  </si>
  <si>
    <t>DISPOSIÇÃO FINAL DE MATERIAL AMBIENTALMENTE CORRETO</t>
  </si>
  <si>
    <t>FICHA DE BOTA FORA EM CAMINHAO TRUCK - CAPACIDADE 9M3</t>
  </si>
  <si>
    <t>TRABALHOS EM TERRA</t>
  </si>
  <si>
    <t>ATERRO COMPACTADO</t>
  </si>
  <si>
    <t>MANUAL, COM SOQUETE</t>
  </si>
  <si>
    <t>ESCAVAÇAO MANUAL DE VALAS</t>
  </si>
  <si>
    <t>H &lt;= 1,5 M</t>
  </si>
  <si>
    <t>ALVENARIAS E DIVISOES</t>
  </si>
  <si>
    <t>ALVENARIA DE TIJOLO FURADO(BLOCO CERAMICO VEDAÇÃO)</t>
  </si>
  <si>
    <t>E= 15 CM, A REVESTIR</t>
  </si>
  <si>
    <t>ALVENARIA DE BLOCO DE CONCRETO</t>
  </si>
  <si>
    <t>E= 20 CM, A REVESTIR, VEDAÇAO</t>
  </si>
  <si>
    <t>COBERTURAS E FORROS</t>
  </si>
  <si>
    <t>ENGRADAMENTO EM MADEIRA PARAJU</t>
  </si>
  <si>
    <t>PARA COBERTURA EM TELHA ONDULADA</t>
  </si>
  <si>
    <t>COBERTURA EM TELHA FIBROCIMENTO</t>
  </si>
  <si>
    <t>ONDULADA E= 6,00 MM</t>
  </si>
  <si>
    <t>CUMEEIRA</t>
  </si>
  <si>
    <t>FORRO EM PVC</t>
  </si>
  <si>
    <t>FORRO EM PVC LARGURA 20,0 CM COR BRANCA</t>
  </si>
  <si>
    <t>CALHA DE CHAPA GALVANIZADA</t>
  </si>
  <si>
    <t>Nº 26 GSG, DESENVOLVIMENTO =  33 CM</t>
  </si>
  <si>
    <t>RUFO E CONTRA-RUFO DE CHAPA GALVANIZADA</t>
  </si>
  <si>
    <t>INSTALAÇAO HIDRO-SANITARIA, INCENDIO E GAS</t>
  </si>
  <si>
    <t>TUBO PVC AGUA SOLDA CLASSE 15 INCLUSIVE CONEXOES</t>
  </si>
  <si>
    <t>D=  20 MM (1/2")</t>
  </si>
  <si>
    <t>D=  50 MM (1 1/2")</t>
  </si>
  <si>
    <t>TUBO PVC ESGOTO, PB, VIROLA E ANEL, INCL. CONEXOES</t>
  </si>
  <si>
    <t>D=  50 MM</t>
  </si>
  <si>
    <t>D=  75 MM</t>
  </si>
  <si>
    <t>D= 100 MM</t>
  </si>
  <si>
    <t>TUBO PVC ESG. REFORÇADO, PB, VIR., ANEL INCL.CONEX</t>
  </si>
  <si>
    <t>D= 150 MM</t>
  </si>
  <si>
    <t>REGISTRO DE GAVETA</t>
  </si>
  <si>
    <t>REGISTRO GAVETA BRUTO 1510-B 1/2"FABRIMAR /EQUIVALENTE</t>
  </si>
  <si>
    <t>REGISTRO GAVETA BRUTO 1510-B 1 1/2" FABRIMAR/ EQUIVALENTE</t>
  </si>
  <si>
    <t>TORNEIRA</t>
  </si>
  <si>
    <t>P/PIA BANCA,ALAVANCA,SAIDA LATERAL 1167-P FABR/EQUIVALENTE</t>
  </si>
  <si>
    <t>P/TANQUE 1153-JR FABRIMAR/EQUIVALENTE</t>
  </si>
  <si>
    <t>P/LAVATORIO 1190-DL  D=1/2" FABRIMAR/EQUIVALENTE</t>
  </si>
  <si>
    <t>DE LIMPEZA 1128-JR     D=1/2"  FABRIMAR OU EQUIVALENTE</t>
  </si>
  <si>
    <t>VALVULA</t>
  </si>
  <si>
    <t>P/ PIA 3 1/2X1 1/2" 1623 DARLIFLEX CROMADA/EQUIVALENTE</t>
  </si>
  <si>
    <t>P/ LAVATORIO 1601 FABRIMAR OU EQUIVALENTE</t>
  </si>
  <si>
    <t>P/ MICTORIO C/ FECHAM AUTOM. D= 1/2" DOCOL/EQUIVALENTE</t>
  </si>
  <si>
    <t>GRELHA E RALO METALICO</t>
  </si>
  <si>
    <t>GRELHA/PORTA GRELHA AÇO INOX.FECHO GIRAT.100X100MM</t>
  </si>
  <si>
    <t>GRELHA EM AÇO INOX, P/ PISO, COM CESTO COLETOR DE RESÍDUOS 100X15CM PARA COZINHA INDUSTRIAL</t>
  </si>
  <si>
    <t>CHUVEIRO, LIGAÇAO E SIFAO</t>
  </si>
  <si>
    <t>BRAÇO P/CHUVEIRO 1/2" X 0,40 M PERFLEX 1781 CR/EQUIVALENTE</t>
  </si>
  <si>
    <t>CHUVEIRO ELETRICO CROMADO  D= 1/2"  LORENZETTI/EQUIVALENTE</t>
  </si>
  <si>
    <t>SIFAO PIA COPO REGULAVEL 1 1/2" X 1 1/2" SIGMA/EQUIVALENTE</t>
  </si>
  <si>
    <t>CAIXA E RALO</t>
  </si>
  <si>
    <t>CX. SIFONADA PVC C/GRELHA REDONDA    100X100X50 MM</t>
  </si>
  <si>
    <t>RALO HEMISFERICO TIPO ABACAXI D=  75MM</t>
  </si>
  <si>
    <t>LAVATORIO</t>
  </si>
  <si>
    <t>LAV.SUSP.(41X29,5CM)AZALEA CELITE/EQUIVALENTE COMPLETO</t>
  </si>
  <si>
    <t>MICTORIO</t>
  </si>
  <si>
    <t>SIFONADO-LOUÇA BRANCA CELITE / EQUIVALENTE COMPLETO</t>
  </si>
  <si>
    <t>PIA E CUBA</t>
  </si>
  <si>
    <t>CUBA EM AÇO INOX Nº 2 (56X33X15 CM)</t>
  </si>
  <si>
    <t>COMPLEMENTO</t>
  </si>
  <si>
    <t>PORTA TOALHA DE PAPEL CROMADO NOVOMOY OU EQUIVALENTE</t>
  </si>
  <si>
    <t>PAPELEIRA EM GANCHO CROMADO</t>
  </si>
  <si>
    <t>ASSENTO BRANCO PARA VASO    500-100    CELITE/EQUIVALENTE</t>
  </si>
  <si>
    <t>CAIXA ALVENARIA COM TAMPA CONCRETO-PADRAO SUDECAP</t>
  </si>
  <si>
    <t>60 X  60 X 100 CM</t>
  </si>
  <si>
    <t>PREVENÇAO E COMBATE A INCENDIO</t>
  </si>
  <si>
    <t>EXTINTOR DE INCENDIO CO2, CAPACIDADE = 6 L</t>
  </si>
  <si>
    <t>EXTINTOR DE INCENDIO AGUA PRESSURIZADA CAPAC.= 10L</t>
  </si>
  <si>
    <t>EXTINTOR PO QUIMICO SECO BC 20B:C</t>
  </si>
  <si>
    <t>SINALIZADOR PARA EXTINTOR DE INCENDIO EM PVC</t>
  </si>
  <si>
    <t>BOTOEIRA COMANDO MANUAL TIPO LIGA/DESLIGA</t>
  </si>
  <si>
    <t>AVISADOR SONORO E VISUAL</t>
  </si>
  <si>
    <t>INSTALAÇAO ELETRICA E TELEFONICA</t>
  </si>
  <si>
    <t>ELETRODUTO PVC FLEXIVEL CORRUGADO TIGREFLEX/EQUIVALENTE</t>
  </si>
  <si>
    <t>D= 25MM (3/4")</t>
  </si>
  <si>
    <t>DISJUNTOR TERMOMAGNETICO (240V-60HRZ) PADRAO DIN</t>
  </si>
  <si>
    <t>BIPOLAR 16A</t>
  </si>
  <si>
    <t>INTERRUPTOR DIFERENCIAL RESIDUAL</t>
  </si>
  <si>
    <t>BIPOLAR 25A-30MA,2MOD.REF:WRX22530 ELETROMAR/EQUIVALENTE</t>
  </si>
  <si>
    <t>CABO FLEXÍVEL NÃO HALOGÊNO</t>
  </si>
  <si>
    <t>#   2,5 MM2, ISOLAMENTO 750V</t>
  </si>
  <si>
    <t>INTERRUPTOR, TOMADA E ACESS. SILENTOQUE PIAL/EQUIVALENTE</t>
  </si>
  <si>
    <t>TOMADA 2P+T 10A-250V, S/ PLACA REF.685044 P.LEGRAN OU EQUIVALENTE</t>
  </si>
  <si>
    <t>TOMADA 2P+T 20A-250V, SEM PLACA R.54333 OU EQUIVALENTE</t>
  </si>
  <si>
    <t>PLACA TERMOPLASTICA 2X4" COM FURO CENTRAL PIAL OU EQUIVALENTE</t>
  </si>
  <si>
    <t>PLACA TERMOPLASTICA CINZA PARA CAIXA 2" X 4"</t>
  </si>
  <si>
    <t>ESQUADRIA DE MADEIRA (MARCENARIA)</t>
  </si>
  <si>
    <t>PORTA ABRIR EM MADEIRA DE LEI, PRANCHETA COMPLETA</t>
  </si>
  <si>
    <t>80 X 210 CM, 357-E49-ML60 CROMADA</t>
  </si>
  <si>
    <t>90 X 210 CM, 557-E69-ML60 CROMADA</t>
  </si>
  <si>
    <t>PORTA MADEIRA COMPENSADA LISA, 120X210X3,5CM, INCLUSO ADUELA 2A, ALIZAR 2A E DOBRADIÇAS VAI E VEM</t>
  </si>
  <si>
    <t>PORTA DE MADEIRA COMPENSADA LISA, 120 X 210 X 3,5CM, INCLUSO ADUELA 2A, ALIZAR 2A E DOBRADIÇAS VAI E VEM</t>
  </si>
  <si>
    <t>SERRALHERIA</t>
  </si>
  <si>
    <t>GRADES</t>
  </si>
  <si>
    <t>GRADE DE FERRO QUADRADO 3/8" - 2,55X1,15 M, CONFOME DETALHE PROJETO DE ESQUADRIAS 01-01</t>
  </si>
  <si>
    <t>GRADE DE FERRO QUADRADO 3/8" - 2,45X1,15 M, CONFORME DETALHE PROJETO DE ESQUADRIAS 01-01</t>
  </si>
  <si>
    <t>GRADE DE FERRO QUADRADO 3/8" - 1,35X1,15 M, CONFORME DETALHE PROJETO DE ESQUADRIAS 01-01</t>
  </si>
  <si>
    <t>GRADE DE FERRO QUADRADO 3/8" - 1,60X1,00 M, CONFORME DETALHE PROJETO DE ESQUADRIAS 01-01</t>
  </si>
  <si>
    <t>GUARDA-CORPO E CORRIMAO</t>
  </si>
  <si>
    <t>GUARDA CORPO D=2" E TUBOS HORIZONTAIS D= 1 1/2"</t>
  </si>
  <si>
    <t>PADRAO CENTRO DE SAUDE</t>
  </si>
  <si>
    <t>JF3- BASCULANTE DE FERRO 3/4X1/8"- 0,5 X 1,0 M</t>
  </si>
  <si>
    <t>PORTA DE FERRO, DE ABRIR, TIPO GRADE COM CHAPA, COM GUARNIÇÕES</t>
  </si>
  <si>
    <t>JANELA DE AÇO TIPO BASCULANTE PARA VIDROS, COM BATENTE, FERRAGENS E PINTURA ANTICORROSIVA, EXCLUSIVE VIDROS, ACABAMENTO, ALIZAR E CONTRAMARCO</t>
  </si>
  <si>
    <t>REVESTIMENTOS</t>
  </si>
  <si>
    <t>REVESTIMENTO COM ARGAMASSA DE CIMENTO, CAL E AREIA</t>
  </si>
  <si>
    <t>CHAPISCO COM ARGAMASSA 1:3 CIM./AREIA, A COLHER</t>
  </si>
  <si>
    <t>EMBOÇO COM ARGAMASSA 1:6 CIMENTO E AREIA</t>
  </si>
  <si>
    <t>REBOCO COM ARGAMASSA 1:7 CIMENTO E AREIA</t>
  </si>
  <si>
    <t>REVESTIMENTO COM AZULEJO</t>
  </si>
  <si>
    <t>BRANCO 15X15 CM, EXTRA</t>
  </si>
  <si>
    <t>REVESTIMENTO COM PEDRA</t>
  </si>
  <si>
    <t>PEDRA MIRACEMA CINZA (ALMOFADADA IRREGULAR)</t>
  </si>
  <si>
    <t>PISOS, RODAPES, SOLEIRAS E PEITORIS</t>
  </si>
  <si>
    <t>CONTRAPISO DESEMPENADO, COM ARG.1:3 SEM JUNTA</t>
  </si>
  <si>
    <t>E= 3,0 CM</t>
  </si>
  <si>
    <t>PISO CERAMICO</t>
  </si>
  <si>
    <t>PEI-5 (33,5X33,5)CM URBANUS GRAY/WHITE ELIANE/EQUIVALENTE</t>
  </si>
  <si>
    <t>PISO DE LADRILHO HIDRAULICO</t>
  </si>
  <si>
    <t>20 X 20 CM, TATIL EM COR AMARELA/VERMELHA</t>
  </si>
  <si>
    <t>PISO VINILICO E DE BORRACHA</t>
  </si>
  <si>
    <t>PISO DE BORRACHA RECICLADA COR PRETA (PLAYGROUND)</t>
  </si>
  <si>
    <t>PISO DE CONCRETO (QUADRA)</t>
  </si>
  <si>
    <t>CONCRETO &gt;=20MPA USINADO E=8CM MECANIZ.(INCL.TELA)</t>
  </si>
  <si>
    <t>RODAPE DE PEDRA</t>
  </si>
  <si>
    <t>MARMORE BRANCO, H= 7 CM</t>
  </si>
  <si>
    <t>PEITORIL DE PEDRA</t>
  </si>
  <si>
    <t>PEITORIL DE MARMORE BRANCO, E= 2 CM</t>
  </si>
  <si>
    <t>VIDROS, ESPELHOS E ACESSORIOS</t>
  </si>
  <si>
    <t>ESPELHO NACIONAL</t>
  </si>
  <si>
    <t>60 x 60 CM, E= 4MM, COLOCADO COM PARAFUSO FINESON</t>
  </si>
  <si>
    <t>PINTURA</t>
  </si>
  <si>
    <t>PINTURA ACRILICA</t>
  </si>
  <si>
    <t>FOSCA, SEM MASSA, EM REBOCO C/ SELADOR ACRILICO</t>
  </si>
  <si>
    <t>FOSCA, C/MASSA ACRILICA EM REBOCO C/SELADOR ACRILI</t>
  </si>
  <si>
    <t>PINTURA ESMALTE SINTETICO</t>
  </si>
  <si>
    <t>ACETINADO E FUNDO ANTIOXIDANTE EM ESQUAD.METALICA</t>
  </si>
  <si>
    <t>TRATAMENTO (SUPERF.CONCR.PEDRAS ALVENARIA/CERAMICOS)</t>
  </si>
  <si>
    <t>POLIMENTO INCLUS. ESTUCAMENTO DE CONCRETO APARENTE</t>
  </si>
  <si>
    <t>SERVICOS DIVERSOS</t>
  </si>
  <si>
    <t>BANCADA</t>
  </si>
  <si>
    <t>DE MARMORE BRANCO E=2CM APOIADA EM CONSOLE METALON</t>
  </si>
  <si>
    <t>FURAÇAO E COLAGEM DE BOJO</t>
  </si>
  <si>
    <t>FAIXA DE ARREMATE/TESTEIRA EM MARMORE BRANCO COMUM - E=2CM E ALTURA=5CM</t>
  </si>
  <si>
    <t>EQUIPAMENTOS E PEÇAS PADRAO</t>
  </si>
  <si>
    <t>ARMARIO EM MDF MELAMINICO INTER.E EXT. SOB BANCADA</t>
  </si>
  <si>
    <t>DRENAGEM</t>
  </si>
  <si>
    <t>CANALETA - PADRAO SUDECAP</t>
  </si>
  <si>
    <t>TIPO 3-30X20CM CONCRETO 20MPA C/ GRELHA AÇO CA-25</t>
  </si>
  <si>
    <t>URBANIZAÇAO E OBRAS COMPLEMENTARES</t>
  </si>
  <si>
    <t>MEIO FIO E CORDAO - PADRAO SUDECAP</t>
  </si>
  <si>
    <t>MEIO FIO CONCRETO FCK&gt;=18MPA TIPO A (12X16,7X35)CM</t>
  </si>
  <si>
    <t>PASSEIOS</t>
  </si>
  <si>
    <t>DE CONCRETO 15 MPA E=6CM JUNTA SECA 3M MANUAL</t>
  </si>
  <si>
    <t>CHAPEU DE MURO</t>
  </si>
  <si>
    <t>CHAPEU DE MURO PADRAO SUCECAP</t>
  </si>
  <si>
    <t>ADMINISTRAÇÃO LOCAL</t>
  </si>
  <si>
    <t>SERVIÇOS AUXILIARES DE SERRALHERIA</t>
  </si>
  <si>
    <t>SERVIÇOS DIVERSOS</t>
  </si>
  <si>
    <t>FORNECIMENTO E INSTALAÇÃO DE TELA GALVANIZADA MOSQUITEIRO EM QUADRO FORMADO POR CANTONEIRA ALUMÍNIO 1" x 1/8" + BARRA CHATA ALUMÍNIO 7/8" x 1/8" - 2,45m x 1,18m</t>
  </si>
  <si>
    <t>FORNECIMENTO E INSTALAÇÃO DE TELA GALVANIZADA MOSQUITEIRO EM QUADRO FORMADO POR CANTONEIRA ALUMÍNIO 1" x 1/8" + BARRA CHATA ALUMÍNIO 7/8" x 1/8" -7,26m x 0,20m</t>
  </si>
  <si>
    <t>FORNECIMENTO E INSTALAÇÃO DE TELA GALVANIZADA MOSQUITEIRO EM QUADRO FORMADO POR CANTONEIRA ALUMÍNIO 1" x 1/8" + BARRA CHATA ALUMÍNIO 7/8" x 1/8" - 3,00m x 2,50m</t>
  </si>
  <si>
    <t>FORNECIMENTO E INSTALAÇÃO DE TELA GALVANIZADA MOSQUITEIRO EM QUADRO FORMADO POR CANTONEIRA ALUMÍNIO 1" x 1/8" + BARRA CHATA ALUMÍNIO 7/8" x 1/8" - 2,20m x 1,00m</t>
  </si>
  <si>
    <t>FORNECIMENTO E INSTALAÇÃO DE TELA GALVANIZADA MOSQUITEIRO EM QUADRO FORMADO POR CANTONEIRA ALUMÍNIO 1" x 1/8" + BARRA CHATA ALUMÍNIO 7/8" x 1/8" - 1,25m x 1,00m</t>
  </si>
  <si>
    <t>FORNECIMENTO E INSTALAÇÃO DE TELA GALVANIZADA MOSQUITEIRO EM QUADRO FORMADO POR CANTONEIRA ALUMÍNIO 1" x 1/8" + BARRA CHATA ALUMÍNIO 7/8" x 1/8" - 0,60m x 0,80m</t>
  </si>
  <si>
    <t>FORNECIMENTO E INSTALAÇÃO DE GRADE DE FERRO EM BARRA CHATA 3/16"</t>
  </si>
  <si>
    <t>CUSTO HORARIO DE EQUIPAMENTO</t>
  </si>
  <si>
    <t>CAMINHAO, CARROCERIA E CAVALO MECANICO</t>
  </si>
  <si>
    <t>CHP/CAMINHAO CARROCERIA</t>
  </si>
  <si>
    <t>CHI/CAMINHAO CARROCERIA</t>
  </si>
  <si>
    <t>MAQUINA E APARELHO DE SOLDA</t>
  </si>
  <si>
    <t>CHP/GRUPO DE SOLDAGEM BAMBOZZI 375-A</t>
  </si>
  <si>
    <t>CHI/GRUPO DE SOLDAGEM BAMBOZZI 375-A</t>
  </si>
  <si>
    <t>GUINDASTE</t>
  </si>
  <si>
    <t>CHP/GUINDASTE WTTA - 16G</t>
  </si>
  <si>
    <t>CHI/ GUINDASTE WTTA - 16G</t>
  </si>
  <si>
    <t>MÃO DE OBRA PARA EXECUÇÃO DE OBRA</t>
  </si>
  <si>
    <t>MÃO DE OBRA PARA EXECUÇÃO DE SERVIÇO - HORA NORMAL</t>
  </si>
  <si>
    <t>BOMBEIRO PARA AUXÍLIO NA REMOÇÃO DA CAIXA D'ÁGUA METÁLICA TIPO TAÇA EXISTENTE</t>
  </si>
  <si>
    <t xml:space="preserve">ENCARREGADO </t>
  </si>
  <si>
    <t>SERRALHEIRO PARA AUXILIO NA INSTALAÇÃO DE CAIXA D'ÁGUA TIPO TAÇA METÁLICA 10.000L</t>
  </si>
  <si>
    <t>1/2 OFICIAL DE ELETRICISTA - COM PERICULOSIDADE</t>
  </si>
  <si>
    <t>ELETRICISTA - COM PERICULOSIDADE PARA REMANEJAMENTO DE FIAÇÃO, LUMINÁRIAS E QUADRO</t>
  </si>
  <si>
    <t>SERVIÇOS ESPECÍFICOS</t>
  </si>
  <si>
    <t>ITENS DIVERSOS</t>
  </si>
  <si>
    <t>LIMPEZA DA FACHADA UTILIZANDO JATO DE ALTA PRESSÃO, REMOVEDOR DE SUJEIRA E REMOVEDOR DE ÓLEO E GRAXA</t>
  </si>
  <si>
    <t>FORNECIMENTO E INSTALAÇÃO DE CONCERTINA GALVANIZADA DE 450MM CLIPADA / DUPLA</t>
  </si>
  <si>
    <t>FORNECIMENTO E INSTALAÇÃO DE RESERVATÓRIO METÁLICO, TIPO TAÇA, 10.000 L, INCLUINDO MUNCK COM EQUIPE DE SERRALHERIA DE APOIO E, MÃO DE OBRA PARA INSTALAÇÕES HIDRÁULICAS (24Hrs BOMBEIRO + 24Hrs AUXILIAR BOMBEIRO)</t>
  </si>
  <si>
    <t>FORNECIMENTO E INSTALAÇÃO DE EXAUSTOR PARA BANHEIRO VENTOKIT 150 POTÊNCIA 20W</t>
  </si>
  <si>
    <t>UN</t>
  </si>
  <si>
    <t>M2</t>
  </si>
  <si>
    <t>M</t>
  </si>
  <si>
    <t>MES</t>
  </si>
  <si>
    <t>M2MES</t>
  </si>
  <si>
    <t>M3</t>
  </si>
  <si>
    <t>M3KM</t>
  </si>
  <si>
    <t>VG</t>
  </si>
  <si>
    <t>H</t>
  </si>
  <si>
    <t>L200299.2</t>
  </si>
  <si>
    <t>Razão social</t>
  </si>
  <si>
    <t>CNPJ/CPF</t>
  </si>
  <si>
    <t>Responsável</t>
  </si>
  <si>
    <t>BDI do Projeto</t>
  </si>
  <si>
    <t>Leis Sociais</t>
  </si>
  <si>
    <t>Total do Projeto</t>
  </si>
  <si>
    <t>REFORMA DO BANCO DE ALIMENTOS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</si>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</sst>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7" t="s">
        <v>516</v>
      </c>
      <c r="B1" s="7"/>
      <c r="C1" s="7"/>
      <c r="D1" s="7"/>
      <c r="E1" s="7"/>
      <c r="F1" s="7"/>
      <c r="G1" s="7"/>
    </row>
    <row r="3" spans="1:7">
      <c r="A3" t="s">
        <v>517</v>
      </c>
      <c r="B3" s="8"/>
    </row>
    <row r="4" spans="1:7">
      <c r="A4" t="s">
        <v>518</v>
      </c>
      <c r="B4" s="8"/>
    </row>
    <row r="5" spans="1:7">
      <c r="A5" t="s">
        <v>519</v>
      </c>
      <c r="B5" s="8"/>
    </row>
    <row r="6" spans="1:7">
      <c r="A6" t="s">
        <v>520</v>
      </c>
      <c r="B6" s="9">
        <v>1</v>
      </c>
    </row>
    <row r="7" spans="1:7">
      <c r="A7" t="s">
        <v>521</v>
      </c>
      <c r="B7" s="6">
        <v>1</v>
      </c>
    </row>
    <row r="9" spans="1:7">
      <c r="A9" t="s">
        <v>522</v>
      </c>
      <c r="B9" s="10">
        <f>ROUND(SUM(F15,F33,F77,F82,F87,F100,F152,F166,F172,F184,F193,F208,F211,F219,F226,F229,F236,F239,F248,F258,F265)*B6,2)</f>
        <v>0</v>
      </c>
    </row>
    <row r="11" spans="1:7">
      <c r="A11" s="11" t="s">
        <v>523</v>
      </c>
      <c r="B11" s="11"/>
      <c r="C11" s="11"/>
      <c r="D11" s="11"/>
      <c r="E11" s="11"/>
      <c r="F11" s="11"/>
    </row>
    <row r="12" spans="1:7">
      <c r="A12" s="11"/>
      <c r="B12" s="11"/>
      <c r="C12" s="11"/>
      <c r="D12" s="11"/>
      <c r="E12" s="11"/>
      <c r="F12" s="11"/>
    </row>
    <row r="13" spans="1:7">
      <c r="G13">
        <v>3</v>
      </c>
    </row>
    <row r="14" spans="1:7">
      <c r="A14" s="12" t="s">
        <v>524</v>
      </c>
      <c r="B14" s="12" t="s">
        <v>525</v>
      </c>
      <c r="C14" s="12" t="s">
        <v>526</v>
      </c>
      <c r="D14" s="12" t="s">
        <v>527</v>
      </c>
      <c r="E14" s="12" t="s">
        <v>528</v>
      </c>
      <c r="F14" s="12" t="s">
        <v>529</v>
      </c>
      <c r="G14">
        <v>59020</v>
      </c>
    </row>
    <row r="15" spans="1:7">
      <c r="A15" s="1" t="s">
        <v>0</v>
      </c>
      <c r="B15" s="2" t="s">
        <v>256</v>
      </c>
      <c r="C15" s="4">
        <v>1</v>
      </c>
      <c r="D15" s="5"/>
      <c r="E15" s="4"/>
      <c r="F15" s="4">
        <f>SUM(F16,F18,F20,F22,F26,F28,F31)</f>
        <v>0</v>
      </c>
      <c r="G15" s="5">
        <v>0</v>
      </c>
    </row>
    <row r="16" spans="1:7">
      <c r="A16" s="1" t="s">
        <v>1</v>
      </c>
      <c r="B16" s="2" t="s">
        <v>257</v>
      </c>
      <c r="C16" s="4"/>
      <c r="D16" s="5"/>
      <c r="E16" s="4"/>
      <c r="F16" s="4">
        <f>SUM(F17)</f>
        <v>0</v>
      </c>
      <c r="G16" s="5">
        <v>0</v>
      </c>
    </row>
    <row r="17" spans="1:7">
      <c r="A17" s="1" t="s">
        <v>2</v>
      </c>
      <c r="B17" s="2" t="s">
        <v>258</v>
      </c>
      <c r="C17" s="4">
        <v>1</v>
      </c>
      <c r="D17" s="5" t="s">
        <v>507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259</v>
      </c>
      <c r="C18" s="4"/>
      <c r="D18" s="5"/>
      <c r="E18" s="4"/>
      <c r="F18" s="4">
        <f>SUM(F19)</f>
        <v>0</v>
      </c>
      <c r="G18" s="5">
        <v>0</v>
      </c>
    </row>
    <row r="19" spans="1:7">
      <c r="A19" s="1" t="s">
        <v>4</v>
      </c>
      <c r="B19" s="2" t="s">
        <v>260</v>
      </c>
      <c r="C19" s="4">
        <v>1</v>
      </c>
      <c r="D19" s="5" t="s">
        <v>507</v>
      </c>
      <c r="E19" s="6"/>
      <c r="F19" s="4">
        <f>ROUND(ROUND(C19*E19,2)*C15,2)</f>
        <v>0</v>
      </c>
      <c r="G19" s="5">
        <v>1</v>
      </c>
    </row>
    <row r="20" spans="1:7">
      <c r="A20" s="1" t="s">
        <v>5</v>
      </c>
      <c r="B20" s="2" t="s">
        <v>261</v>
      </c>
      <c r="C20" s="4"/>
      <c r="D20" s="5"/>
      <c r="E20" s="4"/>
      <c r="F20" s="4">
        <f>SUM(F21)</f>
        <v>0</v>
      </c>
      <c r="G20" s="5">
        <v>0</v>
      </c>
    </row>
    <row r="21" spans="1:7">
      <c r="A21" s="1" t="s">
        <v>6</v>
      </c>
      <c r="B21" s="2" t="s">
        <v>262</v>
      </c>
      <c r="C21" s="4">
        <v>6</v>
      </c>
      <c r="D21" s="5" t="s">
        <v>508</v>
      </c>
      <c r="E21" s="6"/>
      <c r="F21" s="4">
        <f>ROUND(ROUND(C21*E21,2)*C15,2)</f>
        <v>0</v>
      </c>
      <c r="G21" s="5">
        <v>1</v>
      </c>
    </row>
    <row r="22" spans="1:7">
      <c r="A22" s="1" t="s">
        <v>7</v>
      </c>
      <c r="B22" s="2" t="s">
        <v>263</v>
      </c>
      <c r="C22" s="4"/>
      <c r="D22" s="5"/>
      <c r="E22" s="4"/>
      <c r="F22" s="4">
        <f>SUM(F23,F24,F25)</f>
        <v>0</v>
      </c>
      <c r="G22" s="5">
        <v>0</v>
      </c>
    </row>
    <row r="23" spans="1:7">
      <c r="A23" s="1" t="s">
        <v>8</v>
      </c>
      <c r="B23" s="2" t="s">
        <v>264</v>
      </c>
      <c r="C23" s="4">
        <v>90</v>
      </c>
      <c r="D23" s="5" t="s">
        <v>509</v>
      </c>
      <c r="E23" s="6"/>
      <c r="F23" s="4">
        <f>ROUND(ROUND(C23*E23,2)*C15,2)</f>
        <v>0</v>
      </c>
      <c r="G23" s="5">
        <v>1</v>
      </c>
    </row>
    <row r="24" spans="1:7">
      <c r="A24" s="1" t="s">
        <v>9</v>
      </c>
      <c r="B24" s="2" t="s">
        <v>265</v>
      </c>
      <c r="C24" s="4">
        <v>370</v>
      </c>
      <c r="D24" s="5" t="s">
        <v>509</v>
      </c>
      <c r="E24" s="6"/>
      <c r="F24" s="4">
        <f>ROUND(ROUND(C24*E24,2)*C15,2)</f>
        <v>0</v>
      </c>
      <c r="G24" s="5">
        <v>1</v>
      </c>
    </row>
    <row r="25" spans="1:7">
      <c r="A25" s="1" t="s">
        <v>10</v>
      </c>
      <c r="B25" s="2" t="s">
        <v>266</v>
      </c>
      <c r="C25" s="4">
        <v>100</v>
      </c>
      <c r="D25" s="5" t="s">
        <v>509</v>
      </c>
      <c r="E25" s="6"/>
      <c r="F25" s="4">
        <f>ROUND(ROUND(C25*E25,2)*C15,2)</f>
        <v>0</v>
      </c>
      <c r="G25" s="5">
        <v>1</v>
      </c>
    </row>
    <row r="26" spans="1:7">
      <c r="A26" s="1" t="s">
        <v>11</v>
      </c>
      <c r="B26" s="2" t="s">
        <v>267</v>
      </c>
      <c r="C26" s="4"/>
      <c r="D26" s="5"/>
      <c r="E26" s="4"/>
      <c r="F26" s="4">
        <f>SUM(F27)</f>
        <v>0</v>
      </c>
      <c r="G26" s="5">
        <v>0</v>
      </c>
    </row>
    <row r="27" spans="1:7">
      <c r="A27" s="1" t="s">
        <v>12</v>
      </c>
      <c r="B27" s="2" t="s">
        <v>268</v>
      </c>
      <c r="C27" s="4">
        <v>5</v>
      </c>
      <c r="D27" s="5" t="s">
        <v>510</v>
      </c>
      <c r="E27" s="6"/>
      <c r="F27" s="4">
        <f>ROUND(ROUND(C27*E27,2)*C15,2)</f>
        <v>0</v>
      </c>
      <c r="G27" s="5">
        <v>1</v>
      </c>
    </row>
    <row r="28" spans="1:7">
      <c r="A28" s="1" t="s">
        <v>13</v>
      </c>
      <c r="B28" s="2" t="s">
        <v>269</v>
      </c>
      <c r="C28" s="4"/>
      <c r="D28" s="5"/>
      <c r="E28" s="4"/>
      <c r="F28" s="4">
        <f>SUM(F29,F30)</f>
        <v>0</v>
      </c>
      <c r="G28" s="5">
        <v>0</v>
      </c>
    </row>
    <row r="29" spans="1:7">
      <c r="A29" s="1" t="s">
        <v>14</v>
      </c>
      <c r="B29" s="2" t="s">
        <v>270</v>
      </c>
      <c r="C29" s="4">
        <v>1479.7</v>
      </c>
      <c r="D29" s="5" t="s">
        <v>511</v>
      </c>
      <c r="E29" s="6"/>
      <c r="F29" s="4">
        <f>ROUND(ROUND(C29*E29,2)*C15,2)</f>
        <v>0</v>
      </c>
      <c r="G29" s="5">
        <v>1</v>
      </c>
    </row>
    <row r="30" spans="1:7">
      <c r="A30" s="1" t="s">
        <v>15</v>
      </c>
      <c r="B30" s="2" t="s">
        <v>271</v>
      </c>
      <c r="C30" s="4">
        <v>2959.55</v>
      </c>
      <c r="D30" s="5" t="s">
        <v>508</v>
      </c>
      <c r="E30" s="6"/>
      <c r="F30" s="4">
        <f>ROUND(ROUND(C30*E30,2)*C15,2)</f>
        <v>0</v>
      </c>
      <c r="G30" s="5">
        <v>1</v>
      </c>
    </row>
    <row r="31" spans="1:7">
      <c r="A31" s="1" t="s">
        <v>16</v>
      </c>
      <c r="B31" s="2" t="s">
        <v>272</v>
      </c>
      <c r="C31" s="4"/>
      <c r="D31" s="5"/>
      <c r="E31" s="4"/>
      <c r="F31" s="4">
        <f>SUM(F32)</f>
        <v>0</v>
      </c>
      <c r="G31" s="5">
        <v>0</v>
      </c>
    </row>
    <row r="32" spans="1:7">
      <c r="A32" s="1" t="s">
        <v>17</v>
      </c>
      <c r="B32" s="2" t="s">
        <v>273</v>
      </c>
      <c r="C32" s="4">
        <v>200</v>
      </c>
      <c r="D32" s="5" t="s">
        <v>508</v>
      </c>
      <c r="E32" s="6"/>
      <c r="F32" s="4">
        <f>ROUND(ROUND(C32*E32,2)*C15,2)</f>
        <v>0</v>
      </c>
      <c r="G32" s="5">
        <v>1</v>
      </c>
    </row>
    <row r="33" spans="1:7">
      <c r="A33" s="1" t="s">
        <v>18</v>
      </c>
      <c r="B33" s="2" t="s">
        <v>274</v>
      </c>
      <c r="C33" s="4">
        <v>1</v>
      </c>
      <c r="D33" s="5"/>
      <c r="E33" s="4"/>
      <c r="F33" s="4">
        <f>SUM(F34,F36,F40,F42,F44,F46,F48,F51,F55,F57,F59,F62,F64,F67,F69,F71,F73,F75)</f>
        <v>0</v>
      </c>
      <c r="G33" s="5">
        <v>0</v>
      </c>
    </row>
    <row r="34" spans="1:7">
      <c r="A34" s="1" t="s">
        <v>19</v>
      </c>
      <c r="B34" s="2" t="s">
        <v>275</v>
      </c>
      <c r="C34" s="4"/>
      <c r="D34" s="5"/>
      <c r="E34" s="4"/>
      <c r="F34" s="4">
        <f>SUM(F35)</f>
        <v>0</v>
      </c>
      <c r="G34" s="5">
        <v>0</v>
      </c>
    </row>
    <row r="35" spans="1:7">
      <c r="A35" s="1" t="s">
        <v>20</v>
      </c>
      <c r="B35" s="2" t="s">
        <v>276</v>
      </c>
      <c r="C35" s="4">
        <v>1103.22</v>
      </c>
      <c r="D35" s="5" t="s">
        <v>508</v>
      </c>
      <c r="E35" s="6"/>
      <c r="F35" s="4">
        <f>ROUND(ROUND(C35*E35,2)*C33,2)</f>
        <v>0</v>
      </c>
      <c r="G35" s="5">
        <v>1</v>
      </c>
    </row>
    <row r="36" spans="1:7">
      <c r="A36" s="1" t="s">
        <v>21</v>
      </c>
      <c r="B36" s="2" t="s">
        <v>277</v>
      </c>
      <c r="C36" s="4"/>
      <c r="D36" s="5"/>
      <c r="E36" s="4"/>
      <c r="F36" s="4">
        <f>SUM(F37,F38,F39)</f>
        <v>0</v>
      </c>
      <c r="G36" s="5">
        <v>0</v>
      </c>
    </row>
    <row r="37" spans="1:7">
      <c r="A37" s="1" t="s">
        <v>22</v>
      </c>
      <c r="B37" s="2" t="s">
        <v>278</v>
      </c>
      <c r="C37" s="4">
        <v>85.12</v>
      </c>
      <c r="D37" s="5" t="s">
        <v>509</v>
      </c>
      <c r="E37" s="6"/>
      <c r="F37" s="4">
        <f>ROUND(ROUND(C37*E37,2)*C33,2)</f>
        <v>0</v>
      </c>
      <c r="G37" s="5">
        <v>1</v>
      </c>
    </row>
    <row r="38" spans="1:7">
      <c r="A38" s="1" t="s">
        <v>23</v>
      </c>
      <c r="B38" s="2" t="s">
        <v>279</v>
      </c>
      <c r="C38" s="4">
        <v>142.25</v>
      </c>
      <c r="D38" s="5" t="s">
        <v>509</v>
      </c>
      <c r="E38" s="6"/>
      <c r="F38" s="4">
        <f>ROUND(ROUND(C38*E38,2)*C33,2)</f>
        <v>0</v>
      </c>
      <c r="G38" s="5">
        <v>1</v>
      </c>
    </row>
    <row r="39" spans="1:7">
      <c r="A39" s="1" t="s">
        <v>24</v>
      </c>
      <c r="B39" s="2" t="s">
        <v>280</v>
      </c>
      <c r="C39" s="4">
        <v>103</v>
      </c>
      <c r="D39" s="5" t="s">
        <v>509</v>
      </c>
      <c r="E39" s="6"/>
      <c r="F39" s="4">
        <f>ROUND(ROUND(C39*E39,2)*C33,2)</f>
        <v>0</v>
      </c>
      <c r="G39" s="5">
        <v>1</v>
      </c>
    </row>
    <row r="40" spans="1:7">
      <c r="A40" s="1" t="s">
        <v>25</v>
      </c>
      <c r="B40" s="2" t="s">
        <v>281</v>
      </c>
      <c r="C40" s="4"/>
      <c r="D40" s="5"/>
      <c r="E40" s="4"/>
      <c r="F40" s="4">
        <f>SUM(F41)</f>
        <v>0</v>
      </c>
      <c r="G40" s="5">
        <v>0</v>
      </c>
    </row>
    <row r="41" spans="1:7">
      <c r="A41" s="1" t="s">
        <v>26</v>
      </c>
      <c r="B41" s="2" t="s">
        <v>282</v>
      </c>
      <c r="C41" s="4">
        <v>1103.22</v>
      </c>
      <c r="D41" s="5" t="s">
        <v>508</v>
      </c>
      <c r="E41" s="6"/>
      <c r="F41" s="4">
        <f>ROUND(ROUND(C41*E41,2)*C33,2)</f>
        <v>0</v>
      </c>
      <c r="G41" s="5">
        <v>1</v>
      </c>
    </row>
    <row r="42" spans="1:7">
      <c r="A42" s="1" t="s">
        <v>27</v>
      </c>
      <c r="B42" s="2" t="s">
        <v>283</v>
      </c>
      <c r="C42" s="4"/>
      <c r="D42" s="5"/>
      <c r="E42" s="4"/>
      <c r="F42" s="4">
        <f>SUM(F43)</f>
        <v>0</v>
      </c>
      <c r="G42" s="5">
        <v>0</v>
      </c>
    </row>
    <row r="43" spans="1:7">
      <c r="A43" s="1" t="s">
        <v>28</v>
      </c>
      <c r="B43" s="2" t="s">
        <v>284</v>
      </c>
      <c r="C43" s="4">
        <v>664.6</v>
      </c>
      <c r="D43" s="5" t="s">
        <v>508</v>
      </c>
      <c r="E43" s="6"/>
      <c r="F43" s="4">
        <f>ROUND(ROUND(C43*E43,2)*C33,2)</f>
        <v>0</v>
      </c>
      <c r="G43" s="5">
        <v>1</v>
      </c>
    </row>
    <row r="44" spans="1:7">
      <c r="A44" s="1" t="s">
        <v>29</v>
      </c>
      <c r="B44" s="2" t="s">
        <v>285</v>
      </c>
      <c r="C44" s="4"/>
      <c r="D44" s="5"/>
      <c r="E44" s="4"/>
      <c r="F44" s="4">
        <f>SUM(F45)</f>
        <v>0</v>
      </c>
      <c r="G44" s="5">
        <v>0</v>
      </c>
    </row>
    <row r="45" spans="1:7">
      <c r="A45" s="1" t="s">
        <v>30</v>
      </c>
      <c r="B45" s="2" t="s">
        <v>286</v>
      </c>
      <c r="C45" s="4">
        <v>10.5</v>
      </c>
      <c r="D45" s="5" t="s">
        <v>508</v>
      </c>
      <c r="E45" s="6"/>
      <c r="F45" s="4">
        <f>ROUND(ROUND(C45*E45,2)*C33,2)</f>
        <v>0</v>
      </c>
      <c r="G45" s="5">
        <v>1</v>
      </c>
    </row>
    <row r="46" spans="1:7">
      <c r="A46" s="1" t="s">
        <v>31</v>
      </c>
      <c r="B46" s="2" t="s">
        <v>287</v>
      </c>
      <c r="C46" s="4"/>
      <c r="D46" s="5"/>
      <c r="E46" s="4"/>
      <c r="F46" s="4">
        <f>SUM(F47)</f>
        <v>0</v>
      </c>
      <c r="G46" s="5">
        <v>0</v>
      </c>
    </row>
    <row r="47" spans="1:7">
      <c r="A47" s="1" t="s">
        <v>32</v>
      </c>
      <c r="B47" s="2" t="s">
        <v>288</v>
      </c>
      <c r="C47" s="4">
        <v>13.4</v>
      </c>
      <c r="D47" s="5" t="s">
        <v>508</v>
      </c>
      <c r="E47" s="6"/>
      <c r="F47" s="4">
        <f>ROUND(ROUND(C47*E47,2)*C33,2)</f>
        <v>0</v>
      </c>
      <c r="G47" s="5">
        <v>1</v>
      </c>
    </row>
    <row r="48" spans="1:7">
      <c r="A48" s="1" t="s">
        <v>33</v>
      </c>
      <c r="B48" s="2" t="s">
        <v>289</v>
      </c>
      <c r="C48" s="4"/>
      <c r="D48" s="5"/>
      <c r="E48" s="4"/>
      <c r="F48" s="4">
        <f>SUM(F49,F50)</f>
        <v>0</v>
      </c>
      <c r="G48" s="5">
        <v>0</v>
      </c>
    </row>
    <row r="49" spans="1:7">
      <c r="A49" s="1" t="s">
        <v>34</v>
      </c>
      <c r="B49" s="2" t="s">
        <v>290</v>
      </c>
      <c r="C49" s="4">
        <v>121.75</v>
      </c>
      <c r="D49" s="5" t="s">
        <v>508</v>
      </c>
      <c r="E49" s="6"/>
      <c r="F49" s="4">
        <f>ROUND(ROUND(C49*E49,2)*C33,2)</f>
        <v>0</v>
      </c>
      <c r="G49" s="5">
        <v>1</v>
      </c>
    </row>
    <row r="50" spans="1:7">
      <c r="A50" s="1" t="s">
        <v>35</v>
      </c>
      <c r="B50" s="2" t="s">
        <v>291</v>
      </c>
      <c r="C50" s="4">
        <v>236.03</v>
      </c>
      <c r="D50" s="5" t="s">
        <v>508</v>
      </c>
      <c r="E50" s="6"/>
      <c r="F50" s="4">
        <f>ROUND(ROUND(C50*E50,2)*C33,2)</f>
        <v>0</v>
      </c>
      <c r="G50" s="5">
        <v>1</v>
      </c>
    </row>
    <row r="51" spans="1:7">
      <c r="A51" s="1" t="s">
        <v>36</v>
      </c>
      <c r="B51" s="2" t="s">
        <v>292</v>
      </c>
      <c r="C51" s="4"/>
      <c r="D51" s="5"/>
      <c r="E51" s="4"/>
      <c r="F51" s="4">
        <f>SUM(F52,F53,F54)</f>
        <v>0</v>
      </c>
      <c r="G51" s="5">
        <v>0</v>
      </c>
    </row>
    <row r="52" spans="1:7">
      <c r="A52" s="1" t="s">
        <v>37</v>
      </c>
      <c r="B52" s="2" t="s">
        <v>293</v>
      </c>
      <c r="C52" s="4">
        <v>1004.81</v>
      </c>
      <c r="D52" s="5" t="s">
        <v>508</v>
      </c>
      <c r="E52" s="6"/>
      <c r="F52" s="4">
        <f>ROUND(ROUND(C52*E52,2)*C33,2)</f>
        <v>0</v>
      </c>
      <c r="G52" s="5">
        <v>1</v>
      </c>
    </row>
    <row r="53" spans="1:7">
      <c r="A53" s="1" t="s">
        <v>38</v>
      </c>
      <c r="B53" s="2" t="s">
        <v>294</v>
      </c>
      <c r="C53" s="4">
        <v>460.03</v>
      </c>
      <c r="D53" s="5" t="s">
        <v>508</v>
      </c>
      <c r="E53" s="6"/>
      <c r="F53" s="4">
        <f>ROUND(ROUND(C53*E53,2)*C33,2)</f>
        <v>0</v>
      </c>
      <c r="G53" s="5">
        <v>1</v>
      </c>
    </row>
    <row r="54" spans="1:7">
      <c r="A54" s="1" t="s">
        <v>39</v>
      </c>
      <c r="B54" s="2" t="s">
        <v>295</v>
      </c>
      <c r="C54" s="4">
        <v>2.19</v>
      </c>
      <c r="D54" s="5" t="s">
        <v>508</v>
      </c>
      <c r="E54" s="6"/>
      <c r="F54" s="4">
        <f>ROUND(ROUND(C54*E54,2)*C33,2)</f>
        <v>0</v>
      </c>
      <c r="G54" s="5">
        <v>1</v>
      </c>
    </row>
    <row r="55" spans="1:7">
      <c r="A55" s="1" t="s">
        <v>40</v>
      </c>
      <c r="B55" s="2" t="s">
        <v>296</v>
      </c>
      <c r="C55" s="4"/>
      <c r="D55" s="5"/>
      <c r="E55" s="4"/>
      <c r="F55" s="4">
        <f>SUM(F56)</f>
        <v>0</v>
      </c>
      <c r="G55" s="5">
        <v>0</v>
      </c>
    </row>
    <row r="56" spans="1:7">
      <c r="A56" s="1" t="s">
        <v>41</v>
      </c>
      <c r="B56" s="2" t="s">
        <v>297</v>
      </c>
      <c r="C56" s="4">
        <v>69.430000000000007</v>
      </c>
      <c r="D56" s="5" t="s">
        <v>508</v>
      </c>
      <c r="E56" s="6"/>
      <c r="F56" s="4">
        <f>ROUND(ROUND(C56*E56,2)*C33,2)</f>
        <v>0</v>
      </c>
      <c r="G56" s="5">
        <v>1</v>
      </c>
    </row>
    <row r="57" spans="1:7">
      <c r="A57" s="1" t="s">
        <v>42</v>
      </c>
      <c r="B57" s="2" t="s">
        <v>298</v>
      </c>
      <c r="C57" s="4"/>
      <c r="D57" s="5"/>
      <c r="E57" s="4"/>
      <c r="F57" s="4">
        <f>SUM(F58)</f>
        <v>0</v>
      </c>
      <c r="G57" s="5">
        <v>0</v>
      </c>
    </row>
    <row r="58" spans="1:7">
      <c r="A58" s="1" t="s">
        <v>43</v>
      </c>
      <c r="B58" s="2" t="s">
        <v>299</v>
      </c>
      <c r="C58" s="4">
        <v>2.56</v>
      </c>
      <c r="D58" s="5" t="s">
        <v>512</v>
      </c>
      <c r="E58" s="6"/>
      <c r="F58" s="4">
        <f>ROUND(ROUND(C58*E58,2)*C33,2)</f>
        <v>0</v>
      </c>
      <c r="G58" s="5">
        <v>1</v>
      </c>
    </row>
    <row r="59" spans="1:7">
      <c r="A59" s="1" t="s">
        <v>44</v>
      </c>
      <c r="B59" s="2" t="s">
        <v>300</v>
      </c>
      <c r="C59" s="4"/>
      <c r="D59" s="5"/>
      <c r="E59" s="4"/>
      <c r="F59" s="4">
        <f>SUM(F60,F61)</f>
        <v>0</v>
      </c>
      <c r="G59" s="5">
        <v>0</v>
      </c>
    </row>
    <row r="60" spans="1:7">
      <c r="A60" s="1" t="s">
        <v>45</v>
      </c>
      <c r="B60" s="2" t="s">
        <v>301</v>
      </c>
      <c r="C60" s="4">
        <v>29.36</v>
      </c>
      <c r="D60" s="5" t="s">
        <v>512</v>
      </c>
      <c r="E60" s="6"/>
      <c r="F60" s="4">
        <f>ROUND(ROUND(C60*E60,2)*C33,2)</f>
        <v>0</v>
      </c>
      <c r="G60" s="5">
        <v>1</v>
      </c>
    </row>
    <row r="61" spans="1:7">
      <c r="A61" s="1" t="s">
        <v>46</v>
      </c>
      <c r="B61" s="2" t="s">
        <v>302</v>
      </c>
      <c r="C61" s="4">
        <v>36</v>
      </c>
      <c r="D61" s="5" t="s">
        <v>509</v>
      </c>
      <c r="E61" s="6"/>
      <c r="F61" s="4">
        <f>ROUND(ROUND(C61*E61,2)*C33,2)</f>
        <v>0</v>
      </c>
      <c r="G61" s="5">
        <v>1</v>
      </c>
    </row>
    <row r="62" spans="1:7">
      <c r="A62" s="1" t="s">
        <v>47</v>
      </c>
      <c r="B62" s="2" t="s">
        <v>303</v>
      </c>
      <c r="C62" s="4"/>
      <c r="D62" s="5"/>
      <c r="E62" s="4"/>
      <c r="F62" s="4">
        <f>SUM(F63)</f>
        <v>0</v>
      </c>
      <c r="G62" s="5">
        <v>0</v>
      </c>
    </row>
    <row r="63" spans="1:7">
      <c r="A63" s="1" t="s">
        <v>48</v>
      </c>
      <c r="B63" s="2" t="s">
        <v>304</v>
      </c>
      <c r="C63" s="4">
        <v>15</v>
      </c>
      <c r="D63" s="5" t="s">
        <v>509</v>
      </c>
      <c r="E63" s="6"/>
      <c r="F63" s="4">
        <f>ROUND(ROUND(C63*E63,2)*C33,2)</f>
        <v>0</v>
      </c>
      <c r="G63" s="5">
        <v>1</v>
      </c>
    </row>
    <row r="64" spans="1:7">
      <c r="A64" s="1" t="s">
        <v>49</v>
      </c>
      <c r="B64" s="2" t="s">
        <v>305</v>
      </c>
      <c r="C64" s="4"/>
      <c r="D64" s="5"/>
      <c r="E64" s="4"/>
      <c r="F64" s="4">
        <f>SUM(F65,F66)</f>
        <v>0</v>
      </c>
      <c r="G64" s="5">
        <v>0</v>
      </c>
    </row>
    <row r="65" spans="1:7">
      <c r="A65" s="1" t="s">
        <v>50</v>
      </c>
      <c r="B65" s="2" t="s">
        <v>306</v>
      </c>
      <c r="C65" s="4">
        <v>5</v>
      </c>
      <c r="D65" s="5" t="s">
        <v>507</v>
      </c>
      <c r="E65" s="6"/>
      <c r="F65" s="4">
        <f>ROUND(ROUND(C65*E65,2)*C33,2)</f>
        <v>0</v>
      </c>
      <c r="G65" s="5">
        <v>1</v>
      </c>
    </row>
    <row r="66" spans="1:7">
      <c r="A66" s="1" t="s">
        <v>51</v>
      </c>
      <c r="B66" s="2" t="s">
        <v>307</v>
      </c>
      <c r="C66" s="4">
        <v>3</v>
      </c>
      <c r="D66" s="5" t="s">
        <v>507</v>
      </c>
      <c r="E66" s="6"/>
      <c r="F66" s="4">
        <f>ROUND(ROUND(C66*E66,2)*C33,2)</f>
        <v>0</v>
      </c>
      <c r="G66" s="5">
        <v>1</v>
      </c>
    </row>
    <row r="67" spans="1:7">
      <c r="A67" s="1" t="s">
        <v>52</v>
      </c>
      <c r="B67" s="2" t="s">
        <v>308</v>
      </c>
      <c r="C67" s="4"/>
      <c r="D67" s="5"/>
      <c r="E67" s="4"/>
      <c r="F67" s="4">
        <f>SUM(F68)</f>
        <v>0</v>
      </c>
      <c r="G67" s="5">
        <v>0</v>
      </c>
    </row>
    <row r="68" spans="1:7">
      <c r="A68" s="1" t="s">
        <v>53</v>
      </c>
      <c r="B68" s="2" t="s">
        <v>309</v>
      </c>
      <c r="C68" s="4">
        <v>4.45</v>
      </c>
      <c r="D68" s="5" t="s">
        <v>508</v>
      </c>
      <c r="E68" s="6"/>
      <c r="F68" s="4">
        <f>ROUND(ROUND(C68*E68,2)*C33,2)</f>
        <v>0</v>
      </c>
      <c r="G68" s="5">
        <v>1</v>
      </c>
    </row>
    <row r="69" spans="1:7">
      <c r="A69" s="1" t="s">
        <v>54</v>
      </c>
      <c r="B69" s="2" t="s">
        <v>310</v>
      </c>
      <c r="C69" s="4"/>
      <c r="D69" s="5"/>
      <c r="E69" s="4"/>
      <c r="F69" s="4">
        <f>SUM(F70)</f>
        <v>0</v>
      </c>
      <c r="G69" s="5">
        <v>0</v>
      </c>
    </row>
    <row r="70" spans="1:7">
      <c r="A70" s="1" t="s">
        <v>55</v>
      </c>
      <c r="B70" s="2" t="s">
        <v>311</v>
      </c>
      <c r="C70" s="4">
        <v>599.15</v>
      </c>
      <c r="D70" s="5" t="s">
        <v>512</v>
      </c>
      <c r="E70" s="6"/>
      <c r="F70" s="4">
        <f>ROUND(ROUND(C70*E70,2)*C33,2)</f>
        <v>0</v>
      </c>
      <c r="G70" s="5">
        <v>1</v>
      </c>
    </row>
    <row r="71" spans="1:7">
      <c r="A71" s="1" t="s">
        <v>56</v>
      </c>
      <c r="B71" s="2" t="s">
        <v>312</v>
      </c>
      <c r="C71" s="4"/>
      <c r="D71" s="5"/>
      <c r="E71" s="4"/>
      <c r="F71" s="4">
        <f>SUM(F72)</f>
        <v>0</v>
      </c>
      <c r="G71" s="5">
        <v>0</v>
      </c>
    </row>
    <row r="72" spans="1:7">
      <c r="A72" s="1" t="s">
        <v>57</v>
      </c>
      <c r="B72" s="2" t="s">
        <v>313</v>
      </c>
      <c r="C72" s="4">
        <v>599.15</v>
      </c>
      <c r="D72" s="5" t="s">
        <v>512</v>
      </c>
      <c r="E72" s="6"/>
      <c r="F72" s="4">
        <f>ROUND(ROUND(C72*E72,2)*C33,2)</f>
        <v>0</v>
      </c>
      <c r="G72" s="5">
        <v>1</v>
      </c>
    </row>
    <row r="73" spans="1:7">
      <c r="A73" s="1" t="s">
        <v>58</v>
      </c>
      <c r="B73" s="2" t="s">
        <v>314</v>
      </c>
      <c r="C73" s="4"/>
      <c r="D73" s="5"/>
      <c r="E73" s="4"/>
      <c r="F73" s="4">
        <f>SUM(F74)</f>
        <v>0</v>
      </c>
      <c r="G73" s="5">
        <v>0</v>
      </c>
    </row>
    <row r="74" spans="1:7">
      <c r="A74" s="1" t="s">
        <v>59</v>
      </c>
      <c r="B74" s="2" t="s">
        <v>315</v>
      </c>
      <c r="C74" s="4">
        <v>11983.02</v>
      </c>
      <c r="D74" s="5" t="s">
        <v>513</v>
      </c>
      <c r="E74" s="6"/>
      <c r="F74" s="4">
        <f>ROUND(ROUND(C74*E74,2)*C33,2)</f>
        <v>0</v>
      </c>
      <c r="G74" s="5">
        <v>1</v>
      </c>
    </row>
    <row r="75" spans="1:7">
      <c r="A75" s="1" t="s">
        <v>60</v>
      </c>
      <c r="B75" s="2" t="s">
        <v>316</v>
      </c>
      <c r="C75" s="4"/>
      <c r="D75" s="5"/>
      <c r="E75" s="4"/>
      <c r="F75" s="4">
        <f>SUM(F76)</f>
        <v>0</v>
      </c>
      <c r="G75" s="5">
        <v>0</v>
      </c>
    </row>
    <row r="76" spans="1:7">
      <c r="A76" s="1" t="s">
        <v>61</v>
      </c>
      <c r="B76" s="2" t="s">
        <v>317</v>
      </c>
      <c r="C76" s="4">
        <v>60</v>
      </c>
      <c r="D76" s="5" t="s">
        <v>514</v>
      </c>
      <c r="E76" s="6"/>
      <c r="F76" s="4">
        <f>ROUND(ROUND(C76*E76,2)*C33,2)</f>
        <v>0</v>
      </c>
      <c r="G76" s="5">
        <v>1</v>
      </c>
    </row>
    <row r="77" spans="1:7">
      <c r="A77" s="1" t="s">
        <v>62</v>
      </c>
      <c r="B77" s="2" t="s">
        <v>318</v>
      </c>
      <c r="C77" s="4">
        <v>1</v>
      </c>
      <c r="D77" s="5"/>
      <c r="E77" s="4"/>
      <c r="F77" s="4">
        <f>SUM(F78,F80)</f>
        <v>0</v>
      </c>
      <c r="G77" s="5">
        <v>0</v>
      </c>
    </row>
    <row r="78" spans="1:7">
      <c r="A78" s="1" t="s">
        <v>63</v>
      </c>
      <c r="B78" s="2" t="s">
        <v>319</v>
      </c>
      <c r="C78" s="4"/>
      <c r="D78" s="5"/>
      <c r="E78" s="4"/>
      <c r="F78" s="4">
        <f>SUM(F79)</f>
        <v>0</v>
      </c>
      <c r="G78" s="5">
        <v>0</v>
      </c>
    </row>
    <row r="79" spans="1:7">
      <c r="A79" s="1" t="s">
        <v>64</v>
      </c>
      <c r="B79" s="2" t="s">
        <v>320</v>
      </c>
      <c r="C79" s="4">
        <v>1.5</v>
      </c>
      <c r="D79" s="5" t="s">
        <v>512</v>
      </c>
      <c r="E79" s="6"/>
      <c r="F79" s="4">
        <f>ROUND(ROUND(C79*E79,2)*C77,2)</f>
        <v>0</v>
      </c>
      <c r="G79" s="5">
        <v>1</v>
      </c>
    </row>
    <row r="80" spans="1:7">
      <c r="A80" s="1" t="s">
        <v>65</v>
      </c>
      <c r="B80" s="2" t="s">
        <v>321</v>
      </c>
      <c r="C80" s="4"/>
      <c r="D80" s="5"/>
      <c r="E80" s="4"/>
      <c r="F80" s="4">
        <f>SUM(F81)</f>
        <v>0</v>
      </c>
      <c r="G80" s="5">
        <v>0</v>
      </c>
    </row>
    <row r="81" spans="1:7">
      <c r="A81" s="1" t="s">
        <v>66</v>
      </c>
      <c r="B81" s="2" t="s">
        <v>322</v>
      </c>
      <c r="C81" s="4">
        <v>3.55</v>
      </c>
      <c r="D81" s="5" t="s">
        <v>512</v>
      </c>
      <c r="E81" s="6"/>
      <c r="F81" s="4">
        <f>ROUND(ROUND(C81*E81,2)*C77,2)</f>
        <v>0</v>
      </c>
      <c r="G81" s="5">
        <v>1</v>
      </c>
    </row>
    <row r="82" spans="1:7">
      <c r="A82" s="1" t="s">
        <v>67</v>
      </c>
      <c r="B82" s="2" t="s">
        <v>323</v>
      </c>
      <c r="C82" s="4">
        <v>1</v>
      </c>
      <c r="D82" s="5"/>
      <c r="E82" s="4"/>
      <c r="F82" s="4">
        <f>SUM(F83,F85)</f>
        <v>0</v>
      </c>
      <c r="G82" s="5">
        <v>0</v>
      </c>
    </row>
    <row r="83" spans="1:7">
      <c r="A83" s="1" t="s">
        <v>68</v>
      </c>
      <c r="B83" s="2" t="s">
        <v>324</v>
      </c>
      <c r="C83" s="4"/>
      <c r="D83" s="5"/>
      <c r="E83" s="4"/>
      <c r="F83" s="4">
        <f>SUM(F84)</f>
        <v>0</v>
      </c>
      <c r="G83" s="5">
        <v>0</v>
      </c>
    </row>
    <row r="84" spans="1:7">
      <c r="A84" s="1" t="s">
        <v>69</v>
      </c>
      <c r="B84" s="2" t="s">
        <v>325</v>
      </c>
      <c r="C84" s="4">
        <v>33.43</v>
      </c>
      <c r="D84" s="5" t="s">
        <v>508</v>
      </c>
      <c r="E84" s="6"/>
      <c r="F84" s="4">
        <f>ROUND(ROUND(C84*E84,2)*C82,2)</f>
        <v>0</v>
      </c>
      <c r="G84" s="5">
        <v>1</v>
      </c>
    </row>
    <row r="85" spans="1:7">
      <c r="A85" s="1" t="s">
        <v>70</v>
      </c>
      <c r="B85" s="2" t="s">
        <v>326</v>
      </c>
      <c r="C85" s="4"/>
      <c r="D85" s="5"/>
      <c r="E85" s="4"/>
      <c r="F85" s="4">
        <f>SUM(F86)</f>
        <v>0</v>
      </c>
      <c r="G85" s="5">
        <v>0</v>
      </c>
    </row>
    <row r="86" spans="1:7">
      <c r="A86" s="1" t="s">
        <v>71</v>
      </c>
      <c r="B86" s="2" t="s">
        <v>327</v>
      </c>
      <c r="C86" s="4">
        <v>15</v>
      </c>
      <c r="D86" s="5" t="s">
        <v>508</v>
      </c>
      <c r="E86" s="6"/>
      <c r="F86" s="4">
        <f>ROUND(ROUND(C86*E86,2)*C82,2)</f>
        <v>0</v>
      </c>
      <c r="G86" s="5">
        <v>1</v>
      </c>
    </row>
    <row r="87" spans="1:7">
      <c r="A87" s="1" t="s">
        <v>72</v>
      </c>
      <c r="B87" s="2" t="s">
        <v>328</v>
      </c>
      <c r="C87" s="4">
        <v>1</v>
      </c>
      <c r="D87" s="5"/>
      <c r="E87" s="4"/>
      <c r="F87" s="4">
        <f>SUM(F88,F90,F92,F94,F96,F98)</f>
        <v>0</v>
      </c>
      <c r="G87" s="5">
        <v>0</v>
      </c>
    </row>
    <row r="88" spans="1:7">
      <c r="A88" s="1" t="s">
        <v>73</v>
      </c>
      <c r="B88" s="2" t="s">
        <v>329</v>
      </c>
      <c r="C88" s="4"/>
      <c r="D88" s="5"/>
      <c r="E88" s="4"/>
      <c r="F88" s="4">
        <f>SUM(F89)</f>
        <v>0</v>
      </c>
      <c r="G88" s="5">
        <v>0</v>
      </c>
    </row>
    <row r="89" spans="1:7">
      <c r="A89" s="1" t="s">
        <v>74</v>
      </c>
      <c r="B89" s="2" t="s">
        <v>330</v>
      </c>
      <c r="C89" s="4">
        <v>1103.22</v>
      </c>
      <c r="D89" s="5" t="s">
        <v>508</v>
      </c>
      <c r="E89" s="6"/>
      <c r="F89" s="4">
        <f>ROUND(ROUND(C89*E89,2)*C87,2)</f>
        <v>0</v>
      </c>
      <c r="G89" s="5">
        <v>1</v>
      </c>
    </row>
    <row r="90" spans="1:7">
      <c r="A90" s="1" t="s">
        <v>75</v>
      </c>
      <c r="B90" s="2" t="s">
        <v>331</v>
      </c>
      <c r="C90" s="4"/>
      <c r="D90" s="5"/>
      <c r="E90" s="4"/>
      <c r="F90" s="4">
        <f>SUM(F91)</f>
        <v>0</v>
      </c>
      <c r="G90" s="5">
        <v>0</v>
      </c>
    </row>
    <row r="91" spans="1:7">
      <c r="A91" s="1" t="s">
        <v>76</v>
      </c>
      <c r="B91" s="2" t="s">
        <v>332</v>
      </c>
      <c r="C91" s="4">
        <v>1103.22</v>
      </c>
      <c r="D91" s="5" t="s">
        <v>508</v>
      </c>
      <c r="E91" s="6"/>
      <c r="F91" s="4">
        <f>ROUND(ROUND(C91*E91,2)*C87,2)</f>
        <v>0</v>
      </c>
      <c r="G91" s="5">
        <v>1</v>
      </c>
    </row>
    <row r="92" spans="1:7">
      <c r="A92" s="1" t="s">
        <v>77</v>
      </c>
      <c r="B92" s="2" t="s">
        <v>333</v>
      </c>
      <c r="C92" s="4"/>
      <c r="D92" s="5"/>
      <c r="E92" s="4"/>
      <c r="F92" s="4">
        <f>SUM(F93)</f>
        <v>0</v>
      </c>
      <c r="G92" s="5">
        <v>0</v>
      </c>
    </row>
    <row r="93" spans="1:7">
      <c r="A93" s="1" t="s">
        <v>78</v>
      </c>
      <c r="B93" s="2" t="s">
        <v>276</v>
      </c>
      <c r="C93" s="4">
        <v>27.15</v>
      </c>
      <c r="D93" s="5" t="s">
        <v>509</v>
      </c>
      <c r="E93" s="6"/>
      <c r="F93" s="4">
        <f>ROUND(ROUND(C93*E93,2)*C87,2)</f>
        <v>0</v>
      </c>
      <c r="G93" s="5">
        <v>1</v>
      </c>
    </row>
    <row r="94" spans="1:7">
      <c r="A94" s="1" t="s">
        <v>79</v>
      </c>
      <c r="B94" s="2" t="s">
        <v>334</v>
      </c>
      <c r="C94" s="4"/>
      <c r="D94" s="5"/>
      <c r="E94" s="4"/>
      <c r="F94" s="4">
        <f>SUM(F95)</f>
        <v>0</v>
      </c>
      <c r="G94" s="5">
        <v>0</v>
      </c>
    </row>
    <row r="95" spans="1:7">
      <c r="A95" s="1" t="s">
        <v>80</v>
      </c>
      <c r="B95" s="2" t="s">
        <v>335</v>
      </c>
      <c r="C95" s="4">
        <v>674.2</v>
      </c>
      <c r="D95" s="5" t="s">
        <v>508</v>
      </c>
      <c r="E95" s="6"/>
      <c r="F95" s="4">
        <f>ROUND(ROUND(C95*E95,2)*C87,2)</f>
        <v>0</v>
      </c>
      <c r="G95" s="5">
        <v>1</v>
      </c>
    </row>
    <row r="96" spans="1:7">
      <c r="A96" s="1" t="s">
        <v>81</v>
      </c>
      <c r="B96" s="2" t="s">
        <v>336</v>
      </c>
      <c r="C96" s="4"/>
      <c r="D96" s="5"/>
      <c r="E96" s="4"/>
      <c r="F96" s="4">
        <f>SUM(F97)</f>
        <v>0</v>
      </c>
      <c r="G96" s="5">
        <v>0</v>
      </c>
    </row>
    <row r="97" spans="1:7">
      <c r="A97" s="1" t="s">
        <v>82</v>
      </c>
      <c r="B97" s="2" t="s">
        <v>337</v>
      </c>
      <c r="C97" s="4">
        <v>27</v>
      </c>
      <c r="D97" s="5" t="s">
        <v>509</v>
      </c>
      <c r="E97" s="6"/>
      <c r="F97" s="4">
        <f>ROUND(ROUND(C97*E97,2)*C87,2)</f>
        <v>0</v>
      </c>
      <c r="G97" s="5">
        <v>1</v>
      </c>
    </row>
    <row r="98" spans="1:7">
      <c r="A98" s="1" t="s">
        <v>83</v>
      </c>
      <c r="B98" s="2" t="s">
        <v>338</v>
      </c>
      <c r="C98" s="4"/>
      <c r="D98" s="5"/>
      <c r="E98" s="4"/>
      <c r="F98" s="4">
        <f>SUM(F99)</f>
        <v>0</v>
      </c>
      <c r="G98" s="5">
        <v>0</v>
      </c>
    </row>
    <row r="99" spans="1:7">
      <c r="A99" s="1" t="s">
        <v>84</v>
      </c>
      <c r="B99" s="2" t="s">
        <v>337</v>
      </c>
      <c r="C99" s="4">
        <v>1.1499999999999999</v>
      </c>
      <c r="D99" s="5" t="s">
        <v>509</v>
      </c>
      <c r="E99" s="6"/>
      <c r="F99" s="4">
        <f>ROUND(ROUND(C99*E99,2)*C87,2)</f>
        <v>0</v>
      </c>
      <c r="G99" s="5">
        <v>1</v>
      </c>
    </row>
    <row r="100" spans="1:7">
      <c r="A100" s="1" t="s">
        <v>85</v>
      </c>
      <c r="B100" s="2" t="s">
        <v>339</v>
      </c>
      <c r="C100" s="4">
        <v>1</v>
      </c>
      <c r="D100" s="5"/>
      <c r="E100" s="4"/>
      <c r="F100" s="4">
        <f>SUM(F101,F104,F108,F111,F114,F119,F123,F126,F130,F133,F135,F137,F139,F143,F145)</f>
        <v>0</v>
      </c>
      <c r="G100" s="5">
        <v>0</v>
      </c>
    </row>
    <row r="101" spans="1:7">
      <c r="A101" s="1" t="s">
        <v>86</v>
      </c>
      <c r="B101" s="2" t="s">
        <v>340</v>
      </c>
      <c r="C101" s="4"/>
      <c r="D101" s="5"/>
      <c r="E101" s="4"/>
      <c r="F101" s="4">
        <f>SUM(F102,F103)</f>
        <v>0</v>
      </c>
      <c r="G101" s="5">
        <v>0</v>
      </c>
    </row>
    <row r="102" spans="1:7">
      <c r="A102" s="1" t="s">
        <v>87</v>
      </c>
      <c r="B102" s="2" t="s">
        <v>341</v>
      </c>
      <c r="C102" s="4">
        <v>26</v>
      </c>
      <c r="D102" s="5" t="s">
        <v>509</v>
      </c>
      <c r="E102" s="6"/>
      <c r="F102" s="4">
        <f>ROUND(ROUND(C102*E102,2)*C100,2)</f>
        <v>0</v>
      </c>
      <c r="G102" s="5">
        <v>1</v>
      </c>
    </row>
    <row r="103" spans="1:7">
      <c r="A103" s="1" t="s">
        <v>88</v>
      </c>
      <c r="B103" s="2" t="s">
        <v>342</v>
      </c>
      <c r="C103" s="4">
        <v>18</v>
      </c>
      <c r="D103" s="5" t="s">
        <v>509</v>
      </c>
      <c r="E103" s="6"/>
      <c r="F103" s="4">
        <f>ROUND(ROUND(C103*E103,2)*C100,2)</f>
        <v>0</v>
      </c>
      <c r="G103" s="5">
        <v>1</v>
      </c>
    </row>
    <row r="104" spans="1:7">
      <c r="A104" s="1" t="s">
        <v>89</v>
      </c>
      <c r="B104" s="2" t="s">
        <v>343</v>
      </c>
      <c r="C104" s="4"/>
      <c r="D104" s="5"/>
      <c r="E104" s="4"/>
      <c r="F104" s="4">
        <f>SUM(F105,F106,F107)</f>
        <v>0</v>
      </c>
      <c r="G104" s="5">
        <v>0</v>
      </c>
    </row>
    <row r="105" spans="1:7">
      <c r="A105" s="1" t="s">
        <v>90</v>
      </c>
      <c r="B105" s="2" t="s">
        <v>344</v>
      </c>
      <c r="C105" s="4">
        <v>12</v>
      </c>
      <c r="D105" s="5" t="s">
        <v>509</v>
      </c>
      <c r="E105" s="6"/>
      <c r="F105" s="4">
        <f>ROUND(ROUND(C105*E105,2)*C100,2)</f>
        <v>0</v>
      </c>
      <c r="G105" s="5">
        <v>1</v>
      </c>
    </row>
    <row r="106" spans="1:7">
      <c r="A106" s="1" t="s">
        <v>91</v>
      </c>
      <c r="B106" s="2" t="s">
        <v>345</v>
      </c>
      <c r="C106" s="4">
        <v>12</v>
      </c>
      <c r="D106" s="5" t="s">
        <v>509</v>
      </c>
      <c r="E106" s="6"/>
      <c r="F106" s="4">
        <f>ROUND(ROUND(C106*E106,2)*C100,2)</f>
        <v>0</v>
      </c>
      <c r="G106" s="5">
        <v>1</v>
      </c>
    </row>
    <row r="107" spans="1:7">
      <c r="A107" s="1" t="s">
        <v>92</v>
      </c>
      <c r="B107" s="2" t="s">
        <v>346</v>
      </c>
      <c r="C107" s="4">
        <v>12</v>
      </c>
      <c r="D107" s="5" t="s">
        <v>509</v>
      </c>
      <c r="E107" s="6"/>
      <c r="F107" s="4">
        <f>ROUND(ROUND(C107*E107,2)*C100,2)</f>
        <v>0</v>
      </c>
      <c r="G107" s="5">
        <v>1</v>
      </c>
    </row>
    <row r="108" spans="1:7">
      <c r="A108" s="1" t="s">
        <v>93</v>
      </c>
      <c r="B108" s="2" t="s">
        <v>347</v>
      </c>
      <c r="C108" s="4"/>
      <c r="D108" s="5"/>
      <c r="E108" s="4"/>
      <c r="F108" s="4">
        <f>SUM(F109,F110)</f>
        <v>0</v>
      </c>
      <c r="G108" s="5">
        <v>0</v>
      </c>
    </row>
    <row r="109" spans="1:7">
      <c r="A109" s="1" t="s">
        <v>94</v>
      </c>
      <c r="B109" s="2" t="s">
        <v>346</v>
      </c>
      <c r="C109" s="4">
        <v>40</v>
      </c>
      <c r="D109" s="5" t="s">
        <v>509</v>
      </c>
      <c r="E109" s="6"/>
      <c r="F109" s="4">
        <f>ROUND(ROUND(C109*E109,2)*C100,2)</f>
        <v>0</v>
      </c>
      <c r="G109" s="5">
        <v>1</v>
      </c>
    </row>
    <row r="110" spans="1:7">
      <c r="A110" s="1" t="s">
        <v>95</v>
      </c>
      <c r="B110" s="2" t="s">
        <v>348</v>
      </c>
      <c r="C110" s="4">
        <v>63</v>
      </c>
      <c r="D110" s="5" t="s">
        <v>509</v>
      </c>
      <c r="E110" s="6"/>
      <c r="F110" s="4">
        <f>ROUND(ROUND(C110*E110,2)*C100,2)</f>
        <v>0</v>
      </c>
      <c r="G110" s="5">
        <v>1</v>
      </c>
    </row>
    <row r="111" spans="1:7">
      <c r="A111" s="1" t="s">
        <v>96</v>
      </c>
      <c r="B111" s="2" t="s">
        <v>349</v>
      </c>
      <c r="C111" s="4"/>
      <c r="D111" s="5"/>
      <c r="E111" s="4"/>
      <c r="F111" s="4">
        <f>SUM(F112,F113)</f>
        <v>0</v>
      </c>
      <c r="G111" s="5">
        <v>0</v>
      </c>
    </row>
    <row r="112" spans="1:7">
      <c r="A112" s="1" t="s">
        <v>97</v>
      </c>
      <c r="B112" s="2" t="s">
        <v>350</v>
      </c>
      <c r="C112" s="4">
        <v>1</v>
      </c>
      <c r="D112" s="5" t="s">
        <v>507</v>
      </c>
      <c r="E112" s="6"/>
      <c r="F112" s="4">
        <f>ROUND(ROUND(C112*E112,2)*C100,2)</f>
        <v>0</v>
      </c>
      <c r="G112" s="5">
        <v>1</v>
      </c>
    </row>
    <row r="113" spans="1:7">
      <c r="A113" s="1" t="s">
        <v>98</v>
      </c>
      <c r="B113" s="2" t="s">
        <v>351</v>
      </c>
      <c r="C113" s="4">
        <v>4</v>
      </c>
      <c r="D113" s="5" t="s">
        <v>507</v>
      </c>
      <c r="E113" s="6"/>
      <c r="F113" s="4">
        <f>ROUND(ROUND(C113*E113,2)*C100,2)</f>
        <v>0</v>
      </c>
      <c r="G113" s="5">
        <v>1</v>
      </c>
    </row>
    <row r="114" spans="1:7">
      <c r="A114" s="1" t="s">
        <v>99</v>
      </c>
      <c r="B114" s="2" t="s">
        <v>352</v>
      </c>
      <c r="C114" s="4"/>
      <c r="D114" s="5"/>
      <c r="E114" s="4"/>
      <c r="F114" s="4">
        <f>SUM(F115,F116,F117,F118)</f>
        <v>0</v>
      </c>
      <c r="G114" s="5">
        <v>0</v>
      </c>
    </row>
    <row r="115" spans="1:7">
      <c r="A115" s="1" t="s">
        <v>100</v>
      </c>
      <c r="B115" s="2" t="s">
        <v>353</v>
      </c>
      <c r="C115" s="4">
        <v>1</v>
      </c>
      <c r="D115" s="5" t="s">
        <v>507</v>
      </c>
      <c r="E115" s="6"/>
      <c r="F115" s="4">
        <f>ROUND(ROUND(C115*E115,2)*C100,2)</f>
        <v>0</v>
      </c>
      <c r="G115" s="5">
        <v>1</v>
      </c>
    </row>
    <row r="116" spans="1:7">
      <c r="A116" s="1" t="s">
        <v>101</v>
      </c>
      <c r="B116" s="2" t="s">
        <v>354</v>
      </c>
      <c r="C116" s="4">
        <v>4</v>
      </c>
      <c r="D116" s="5" t="s">
        <v>507</v>
      </c>
      <c r="E116" s="6"/>
      <c r="F116" s="4">
        <f>ROUND(ROUND(C116*E116,2)*C100,2)</f>
        <v>0</v>
      </c>
      <c r="G116" s="5">
        <v>1</v>
      </c>
    </row>
    <row r="117" spans="1:7">
      <c r="A117" s="1" t="s">
        <v>102</v>
      </c>
      <c r="B117" s="2" t="s">
        <v>355</v>
      </c>
      <c r="C117" s="4">
        <v>3</v>
      </c>
      <c r="D117" s="5" t="s">
        <v>507</v>
      </c>
      <c r="E117" s="6"/>
      <c r="F117" s="4">
        <f>ROUND(ROUND(C117*E117,2)*C100,2)</f>
        <v>0</v>
      </c>
      <c r="G117" s="5">
        <v>1</v>
      </c>
    </row>
    <row r="118" spans="1:7">
      <c r="A118" s="1" t="s">
        <v>103</v>
      </c>
      <c r="B118" s="2" t="s">
        <v>356</v>
      </c>
      <c r="C118" s="4">
        <v>1</v>
      </c>
      <c r="D118" s="5" t="s">
        <v>507</v>
      </c>
      <c r="E118" s="6"/>
      <c r="F118" s="4">
        <f>ROUND(ROUND(C118*E118,2)*C100,2)</f>
        <v>0</v>
      </c>
      <c r="G118" s="5">
        <v>1</v>
      </c>
    </row>
    <row r="119" spans="1:7">
      <c r="A119" s="1" t="s">
        <v>104</v>
      </c>
      <c r="B119" s="2" t="s">
        <v>357</v>
      </c>
      <c r="C119" s="4"/>
      <c r="D119" s="5"/>
      <c r="E119" s="4"/>
      <c r="F119" s="4">
        <f>SUM(F120,F121,F122)</f>
        <v>0</v>
      </c>
      <c r="G119" s="5">
        <v>0</v>
      </c>
    </row>
    <row r="120" spans="1:7">
      <c r="A120" s="1" t="s">
        <v>105</v>
      </c>
      <c r="B120" s="2" t="s">
        <v>358</v>
      </c>
      <c r="C120" s="4">
        <v>1</v>
      </c>
      <c r="D120" s="5" t="s">
        <v>507</v>
      </c>
      <c r="E120" s="6"/>
      <c r="F120" s="4">
        <f>ROUND(ROUND(C120*E120,2)*C100,2)</f>
        <v>0</v>
      </c>
      <c r="G120" s="5">
        <v>1</v>
      </c>
    </row>
    <row r="121" spans="1:7">
      <c r="A121" s="1" t="s">
        <v>106</v>
      </c>
      <c r="B121" s="2" t="s">
        <v>359</v>
      </c>
      <c r="C121" s="4">
        <v>3</v>
      </c>
      <c r="D121" s="5" t="s">
        <v>507</v>
      </c>
      <c r="E121" s="6"/>
      <c r="F121" s="4">
        <f>ROUND(ROUND(C121*E121,2)*C100,2)</f>
        <v>0</v>
      </c>
      <c r="G121" s="5">
        <v>1</v>
      </c>
    </row>
    <row r="122" spans="1:7">
      <c r="A122" s="1" t="s">
        <v>107</v>
      </c>
      <c r="B122" s="2" t="s">
        <v>360</v>
      </c>
      <c r="C122" s="4">
        <v>2</v>
      </c>
      <c r="D122" s="5" t="s">
        <v>507</v>
      </c>
      <c r="E122" s="6"/>
      <c r="F122" s="4">
        <f>ROUND(ROUND(C122*E122,2)*C100,2)</f>
        <v>0</v>
      </c>
      <c r="G122" s="5">
        <v>1</v>
      </c>
    </row>
    <row r="123" spans="1:7">
      <c r="A123" s="1" t="s">
        <v>108</v>
      </c>
      <c r="B123" s="2" t="s">
        <v>361</v>
      </c>
      <c r="C123" s="4"/>
      <c r="D123" s="5"/>
      <c r="E123" s="4"/>
      <c r="F123" s="4">
        <f>SUM(F124,F125)</f>
        <v>0</v>
      </c>
      <c r="G123" s="5">
        <v>0</v>
      </c>
    </row>
    <row r="124" spans="1:7">
      <c r="A124" s="1" t="s">
        <v>109</v>
      </c>
      <c r="B124" s="2" t="s">
        <v>362</v>
      </c>
      <c r="C124" s="4">
        <v>20</v>
      </c>
      <c r="D124" s="5" t="s">
        <v>507</v>
      </c>
      <c r="E124" s="6"/>
      <c r="F124" s="4">
        <f>ROUND(ROUND(C124*E124,2)*C100,2)</f>
        <v>0</v>
      </c>
      <c r="G124" s="5">
        <v>1</v>
      </c>
    </row>
    <row r="125" spans="1:7">
      <c r="A125" s="1" t="s">
        <v>110</v>
      </c>
      <c r="B125" s="2" t="s">
        <v>363</v>
      </c>
      <c r="C125" s="4">
        <v>6</v>
      </c>
      <c r="D125" s="5" t="s">
        <v>507</v>
      </c>
      <c r="E125" s="6"/>
      <c r="F125" s="4">
        <f>ROUND(ROUND(C125*E125,2)*C100,2)</f>
        <v>0</v>
      </c>
      <c r="G125" s="5">
        <v>1</v>
      </c>
    </row>
    <row r="126" spans="1:7">
      <c r="A126" s="1" t="s">
        <v>111</v>
      </c>
      <c r="B126" s="2" t="s">
        <v>364</v>
      </c>
      <c r="C126" s="4"/>
      <c r="D126" s="5"/>
      <c r="E126" s="4"/>
      <c r="F126" s="4">
        <f>SUM(F127,F128,F129)</f>
        <v>0</v>
      </c>
      <c r="G126" s="5">
        <v>0</v>
      </c>
    </row>
    <row r="127" spans="1:7">
      <c r="A127" s="1" t="s">
        <v>112</v>
      </c>
      <c r="B127" s="2" t="s">
        <v>365</v>
      </c>
      <c r="C127" s="4">
        <v>6</v>
      </c>
      <c r="D127" s="5" t="s">
        <v>507</v>
      </c>
      <c r="E127" s="6"/>
      <c r="F127" s="4">
        <f>ROUND(ROUND(C127*E127,2)*C100,2)</f>
        <v>0</v>
      </c>
      <c r="G127" s="5">
        <v>1</v>
      </c>
    </row>
    <row r="128" spans="1:7">
      <c r="A128" s="1" t="s">
        <v>113</v>
      </c>
      <c r="B128" s="2" t="s">
        <v>366</v>
      </c>
      <c r="C128" s="4">
        <v>6</v>
      </c>
      <c r="D128" s="5" t="s">
        <v>507</v>
      </c>
      <c r="E128" s="6"/>
      <c r="F128" s="4">
        <f>ROUND(ROUND(C128*E128,2)*C100,2)</f>
        <v>0</v>
      </c>
      <c r="G128" s="5">
        <v>1</v>
      </c>
    </row>
    <row r="129" spans="1:7">
      <c r="A129" s="1" t="s">
        <v>114</v>
      </c>
      <c r="B129" s="2" t="s">
        <v>367</v>
      </c>
      <c r="C129" s="4">
        <v>5</v>
      </c>
      <c r="D129" s="5" t="s">
        <v>507</v>
      </c>
      <c r="E129" s="6"/>
      <c r="F129" s="4">
        <f>ROUND(ROUND(C129*E129,2)*C100,2)</f>
        <v>0</v>
      </c>
      <c r="G129" s="5">
        <v>1</v>
      </c>
    </row>
    <row r="130" spans="1:7">
      <c r="A130" s="1" t="s">
        <v>115</v>
      </c>
      <c r="B130" s="2" t="s">
        <v>368</v>
      </c>
      <c r="C130" s="4"/>
      <c r="D130" s="5"/>
      <c r="E130" s="4"/>
      <c r="F130" s="4">
        <f>SUM(F131,F132)</f>
        <v>0</v>
      </c>
      <c r="G130" s="5">
        <v>0</v>
      </c>
    </row>
    <row r="131" spans="1:7">
      <c r="A131" s="1" t="s">
        <v>116</v>
      </c>
      <c r="B131" s="2" t="s">
        <v>369</v>
      </c>
      <c r="C131" s="4">
        <v>2</v>
      </c>
      <c r="D131" s="5" t="s">
        <v>507</v>
      </c>
      <c r="E131" s="6"/>
      <c r="F131" s="4">
        <f>ROUND(ROUND(C131*E131,2)*C100,2)</f>
        <v>0</v>
      </c>
      <c r="G131" s="5">
        <v>1</v>
      </c>
    </row>
    <row r="132" spans="1:7">
      <c r="A132" s="1" t="s">
        <v>117</v>
      </c>
      <c r="B132" s="2" t="s">
        <v>370</v>
      </c>
      <c r="C132" s="4">
        <v>21</v>
      </c>
      <c r="D132" s="5" t="s">
        <v>507</v>
      </c>
      <c r="E132" s="6"/>
      <c r="F132" s="4">
        <f>ROUND(ROUND(C132*E132,2)*C100,2)</f>
        <v>0</v>
      </c>
      <c r="G132" s="5">
        <v>1</v>
      </c>
    </row>
    <row r="133" spans="1:7">
      <c r="A133" s="1" t="s">
        <v>118</v>
      </c>
      <c r="B133" s="2" t="s">
        <v>371</v>
      </c>
      <c r="C133" s="4"/>
      <c r="D133" s="5"/>
      <c r="E133" s="4"/>
      <c r="F133" s="4">
        <f>SUM(F134)</f>
        <v>0</v>
      </c>
      <c r="G133" s="5">
        <v>0</v>
      </c>
    </row>
    <row r="134" spans="1:7">
      <c r="A134" s="1" t="s">
        <v>119</v>
      </c>
      <c r="B134" s="2" t="s">
        <v>372</v>
      </c>
      <c r="C134" s="4">
        <v>3</v>
      </c>
      <c r="D134" s="5" t="s">
        <v>507</v>
      </c>
      <c r="E134" s="6"/>
      <c r="F134" s="4">
        <f>ROUND(ROUND(C134*E134,2)*C100,2)</f>
        <v>0</v>
      </c>
      <c r="G134" s="5">
        <v>1</v>
      </c>
    </row>
    <row r="135" spans="1:7">
      <c r="A135" s="1" t="s">
        <v>120</v>
      </c>
      <c r="B135" s="2" t="s">
        <v>373</v>
      </c>
      <c r="C135" s="4"/>
      <c r="D135" s="5"/>
      <c r="E135" s="4"/>
      <c r="F135" s="4">
        <f>SUM(F136)</f>
        <v>0</v>
      </c>
      <c r="G135" s="5">
        <v>0</v>
      </c>
    </row>
    <row r="136" spans="1:7">
      <c r="A136" s="1" t="s">
        <v>121</v>
      </c>
      <c r="B136" s="2" t="s">
        <v>374</v>
      </c>
      <c r="C136" s="4">
        <v>2</v>
      </c>
      <c r="D136" s="5" t="s">
        <v>507</v>
      </c>
      <c r="E136" s="6"/>
      <c r="F136" s="4">
        <f>ROUND(ROUND(C136*E136,2)*C100,2)</f>
        <v>0</v>
      </c>
      <c r="G136" s="5">
        <v>1</v>
      </c>
    </row>
    <row r="137" spans="1:7">
      <c r="A137" s="1" t="s">
        <v>122</v>
      </c>
      <c r="B137" s="2" t="s">
        <v>375</v>
      </c>
      <c r="C137" s="4"/>
      <c r="D137" s="5"/>
      <c r="E137" s="4"/>
      <c r="F137" s="4">
        <f>SUM(F138)</f>
        <v>0</v>
      </c>
      <c r="G137" s="5">
        <v>0</v>
      </c>
    </row>
    <row r="138" spans="1:7">
      <c r="A138" s="1" t="s">
        <v>123</v>
      </c>
      <c r="B138" s="2" t="s">
        <v>376</v>
      </c>
      <c r="C138" s="4">
        <v>1</v>
      </c>
      <c r="D138" s="5" t="s">
        <v>507</v>
      </c>
      <c r="E138" s="6"/>
      <c r="F138" s="4">
        <f>ROUND(ROUND(C138*E138,2)*C100,2)</f>
        <v>0</v>
      </c>
      <c r="G138" s="5">
        <v>1</v>
      </c>
    </row>
    <row r="139" spans="1:7">
      <c r="A139" s="1" t="s">
        <v>124</v>
      </c>
      <c r="B139" s="2" t="s">
        <v>377</v>
      </c>
      <c r="C139" s="4"/>
      <c r="D139" s="5"/>
      <c r="E139" s="4"/>
      <c r="F139" s="4">
        <f>SUM(F140,F141,F142)</f>
        <v>0</v>
      </c>
      <c r="G139" s="5">
        <v>0</v>
      </c>
    </row>
    <row r="140" spans="1:7">
      <c r="A140" s="1" t="s">
        <v>125</v>
      </c>
      <c r="B140" s="2" t="s">
        <v>378</v>
      </c>
      <c r="C140" s="4">
        <v>4</v>
      </c>
      <c r="D140" s="5" t="s">
        <v>507</v>
      </c>
      <c r="E140" s="6"/>
      <c r="F140" s="4">
        <f>ROUND(ROUND(C140*E140,2)*C100,2)</f>
        <v>0</v>
      </c>
      <c r="G140" s="5">
        <v>1</v>
      </c>
    </row>
    <row r="141" spans="1:7">
      <c r="A141" s="1" t="s">
        <v>126</v>
      </c>
      <c r="B141" s="2" t="s">
        <v>379</v>
      </c>
      <c r="C141" s="4">
        <v>7</v>
      </c>
      <c r="D141" s="5" t="s">
        <v>507</v>
      </c>
      <c r="E141" s="6"/>
      <c r="F141" s="4">
        <f>ROUND(ROUND(C141*E141,2)*C100,2)</f>
        <v>0</v>
      </c>
      <c r="G141" s="5">
        <v>1</v>
      </c>
    </row>
    <row r="142" spans="1:7">
      <c r="A142" s="1" t="s">
        <v>127</v>
      </c>
      <c r="B142" s="2" t="s">
        <v>380</v>
      </c>
      <c r="C142" s="4">
        <v>11</v>
      </c>
      <c r="D142" s="5" t="s">
        <v>507</v>
      </c>
      <c r="E142" s="6"/>
      <c r="F142" s="4">
        <f>ROUND(ROUND(C142*E142,2)*C100,2)</f>
        <v>0</v>
      </c>
      <c r="G142" s="5">
        <v>1</v>
      </c>
    </row>
    <row r="143" spans="1:7">
      <c r="A143" s="1" t="s">
        <v>128</v>
      </c>
      <c r="B143" s="2" t="s">
        <v>381</v>
      </c>
      <c r="C143" s="4"/>
      <c r="D143" s="5"/>
      <c r="E143" s="4"/>
      <c r="F143" s="4">
        <f>SUM(F144)</f>
        <v>0</v>
      </c>
      <c r="G143" s="5">
        <v>0</v>
      </c>
    </row>
    <row r="144" spans="1:7">
      <c r="A144" s="1" t="s">
        <v>129</v>
      </c>
      <c r="B144" s="2" t="s">
        <v>382</v>
      </c>
      <c r="C144" s="4">
        <v>2</v>
      </c>
      <c r="D144" s="5" t="s">
        <v>507</v>
      </c>
      <c r="E144" s="6"/>
      <c r="F144" s="4">
        <f>ROUND(ROUND(C144*E144,2)*C100,2)</f>
        <v>0</v>
      </c>
      <c r="G144" s="5">
        <v>1</v>
      </c>
    </row>
    <row r="145" spans="1:7">
      <c r="A145" s="1" t="s">
        <v>130</v>
      </c>
      <c r="B145" s="2" t="s">
        <v>383</v>
      </c>
      <c r="C145" s="4"/>
      <c r="D145" s="5"/>
      <c r="E145" s="4"/>
      <c r="F145" s="4">
        <f>SUM(F146,F147,F148,F149,F150,F151)</f>
        <v>0</v>
      </c>
      <c r="G145" s="5">
        <v>0</v>
      </c>
    </row>
    <row r="146" spans="1:7">
      <c r="A146" s="1" t="s">
        <v>131</v>
      </c>
      <c r="B146" s="2" t="s">
        <v>384</v>
      </c>
      <c r="C146" s="4">
        <v>3</v>
      </c>
      <c r="D146" s="5" t="s">
        <v>507</v>
      </c>
      <c r="E146" s="6"/>
      <c r="F146" s="4">
        <f>ROUND(ROUND(C146*E146,2)*C100,2)</f>
        <v>0</v>
      </c>
      <c r="G146" s="5">
        <v>1</v>
      </c>
    </row>
    <row r="147" spans="1:7">
      <c r="A147" s="1" t="s">
        <v>132</v>
      </c>
      <c r="B147" s="2" t="s">
        <v>385</v>
      </c>
      <c r="C147" s="4">
        <v>10</v>
      </c>
      <c r="D147" s="5" t="s">
        <v>507</v>
      </c>
      <c r="E147" s="6"/>
      <c r="F147" s="4">
        <f>ROUND(ROUND(C147*E147,2)*C100,2)</f>
        <v>0</v>
      </c>
      <c r="G147" s="5">
        <v>1</v>
      </c>
    </row>
    <row r="148" spans="1:7">
      <c r="A148" s="1" t="s">
        <v>133</v>
      </c>
      <c r="B148" s="2" t="s">
        <v>386</v>
      </c>
      <c r="C148" s="4">
        <v>4</v>
      </c>
      <c r="D148" s="5" t="s">
        <v>507</v>
      </c>
      <c r="E148" s="6"/>
      <c r="F148" s="4">
        <f>ROUND(ROUND(C148*E148,2)*C100,2)</f>
        <v>0</v>
      </c>
      <c r="G148" s="5">
        <v>1</v>
      </c>
    </row>
    <row r="149" spans="1:7">
      <c r="A149" s="1" t="s">
        <v>134</v>
      </c>
      <c r="B149" s="2" t="s">
        <v>387</v>
      </c>
      <c r="C149" s="4">
        <v>17</v>
      </c>
      <c r="D149" s="5" t="s">
        <v>507</v>
      </c>
      <c r="E149" s="6"/>
      <c r="F149" s="4">
        <f>ROUND(ROUND(C149*E149,2)*C100,2)</f>
        <v>0</v>
      </c>
      <c r="G149" s="5">
        <v>1</v>
      </c>
    </row>
    <row r="150" spans="1:7">
      <c r="A150" s="1" t="s">
        <v>135</v>
      </c>
      <c r="B150" s="2" t="s">
        <v>388</v>
      </c>
      <c r="C150" s="4">
        <v>2</v>
      </c>
      <c r="D150" s="5" t="s">
        <v>507</v>
      </c>
      <c r="E150" s="6"/>
      <c r="F150" s="4">
        <f>ROUND(ROUND(C150*E150,2)*C100,2)</f>
        <v>0</v>
      </c>
      <c r="G150" s="5">
        <v>1</v>
      </c>
    </row>
    <row r="151" spans="1:7">
      <c r="A151" s="1" t="s">
        <v>136</v>
      </c>
      <c r="B151" s="2" t="s">
        <v>389</v>
      </c>
      <c r="C151" s="4">
        <v>2</v>
      </c>
      <c r="D151" s="5" t="s">
        <v>507</v>
      </c>
      <c r="E151" s="6"/>
      <c r="F151" s="4">
        <f>ROUND(ROUND(C151*E151,2)*C100,2)</f>
        <v>0</v>
      </c>
      <c r="G151" s="5">
        <v>1</v>
      </c>
    </row>
    <row r="152" spans="1:7">
      <c r="A152" s="1" t="s">
        <v>137</v>
      </c>
      <c r="B152" s="2" t="s">
        <v>390</v>
      </c>
      <c r="C152" s="4">
        <v>1</v>
      </c>
      <c r="D152" s="5"/>
      <c r="E152" s="4"/>
      <c r="F152" s="4">
        <f>SUM(F153,F155,F157,F159,F161)</f>
        <v>0</v>
      </c>
      <c r="G152" s="5">
        <v>0</v>
      </c>
    </row>
    <row r="153" spans="1:7">
      <c r="A153" s="1" t="s">
        <v>138</v>
      </c>
      <c r="B153" s="2" t="s">
        <v>391</v>
      </c>
      <c r="C153" s="4"/>
      <c r="D153" s="5"/>
      <c r="E153" s="4"/>
      <c r="F153" s="4">
        <f>SUM(F154)</f>
        <v>0</v>
      </c>
      <c r="G153" s="5">
        <v>0</v>
      </c>
    </row>
    <row r="154" spans="1:7">
      <c r="A154" s="1" t="s">
        <v>139</v>
      </c>
      <c r="B154" s="2" t="s">
        <v>392</v>
      </c>
      <c r="C154" s="4">
        <v>82</v>
      </c>
      <c r="D154" s="5" t="s">
        <v>509</v>
      </c>
      <c r="E154" s="6"/>
      <c r="F154" s="4">
        <f>ROUND(ROUND(C154*E154,2)*C152,2)</f>
        <v>0</v>
      </c>
      <c r="G154" s="5">
        <v>1</v>
      </c>
    </row>
    <row r="155" spans="1:7">
      <c r="A155" s="1" t="s">
        <v>140</v>
      </c>
      <c r="B155" s="2" t="s">
        <v>393</v>
      </c>
      <c r="C155" s="4"/>
      <c r="D155" s="5"/>
      <c r="E155" s="4"/>
      <c r="F155" s="4">
        <f>SUM(F156)</f>
        <v>0</v>
      </c>
      <c r="G155" s="5">
        <v>0</v>
      </c>
    </row>
    <row r="156" spans="1:7">
      <c r="A156" s="1" t="s">
        <v>141</v>
      </c>
      <c r="B156" s="2" t="s">
        <v>394</v>
      </c>
      <c r="C156" s="4">
        <v>4</v>
      </c>
      <c r="D156" s="5" t="s">
        <v>507</v>
      </c>
      <c r="E156" s="6"/>
      <c r="F156" s="4">
        <f>ROUND(ROUND(C156*E156,2)*C152,2)</f>
        <v>0</v>
      </c>
      <c r="G156" s="5">
        <v>1</v>
      </c>
    </row>
    <row r="157" spans="1:7">
      <c r="A157" s="1" t="s">
        <v>142</v>
      </c>
      <c r="B157" s="2" t="s">
        <v>395</v>
      </c>
      <c r="C157" s="4"/>
      <c r="D157" s="5"/>
      <c r="E157" s="4"/>
      <c r="F157" s="4">
        <f>SUM(F158)</f>
        <v>0</v>
      </c>
      <c r="G157" s="5">
        <v>0</v>
      </c>
    </row>
    <row r="158" spans="1:7">
      <c r="A158" s="1" t="s">
        <v>143</v>
      </c>
      <c r="B158" s="2" t="s">
        <v>396</v>
      </c>
      <c r="C158" s="4">
        <v>3</v>
      </c>
      <c r="D158" s="5" t="s">
        <v>507</v>
      </c>
      <c r="E158" s="6"/>
      <c r="F158" s="4">
        <f>ROUND(ROUND(C158*E158,2)*C152,2)</f>
        <v>0</v>
      </c>
      <c r="G158" s="5">
        <v>1</v>
      </c>
    </row>
    <row r="159" spans="1:7">
      <c r="A159" s="1" t="s">
        <v>144</v>
      </c>
      <c r="B159" s="2" t="s">
        <v>397</v>
      </c>
      <c r="C159" s="4"/>
      <c r="D159" s="5"/>
      <c r="E159" s="4"/>
      <c r="F159" s="4">
        <f>SUM(F160)</f>
        <v>0</v>
      </c>
      <c r="G159" s="5">
        <v>0</v>
      </c>
    </row>
    <row r="160" spans="1:7">
      <c r="A160" s="1" t="s">
        <v>145</v>
      </c>
      <c r="B160" s="2" t="s">
        <v>398</v>
      </c>
      <c r="C160" s="4">
        <v>420</v>
      </c>
      <c r="D160" s="5" t="s">
        <v>509</v>
      </c>
      <c r="E160" s="6"/>
      <c r="F160" s="4">
        <f>ROUND(ROUND(C160*E160,2)*C152,2)</f>
        <v>0</v>
      </c>
      <c r="G160" s="5">
        <v>1</v>
      </c>
    </row>
    <row r="161" spans="1:7">
      <c r="A161" s="1" t="s">
        <v>146</v>
      </c>
      <c r="B161" s="2" t="s">
        <v>399</v>
      </c>
      <c r="C161" s="4"/>
      <c r="D161" s="5"/>
      <c r="E161" s="4"/>
      <c r="F161" s="4">
        <f>SUM(F162,F163,F164,F165)</f>
        <v>0</v>
      </c>
      <c r="G161" s="5">
        <v>0</v>
      </c>
    </row>
    <row r="162" spans="1:7">
      <c r="A162" s="1" t="s">
        <v>147</v>
      </c>
      <c r="B162" s="2" t="s">
        <v>400</v>
      </c>
      <c r="C162" s="4">
        <v>15</v>
      </c>
      <c r="D162" s="5" t="s">
        <v>507</v>
      </c>
      <c r="E162" s="6"/>
      <c r="F162" s="4">
        <f>ROUND(ROUND(C162*E162,2)*C152,2)</f>
        <v>0</v>
      </c>
      <c r="G162" s="5">
        <v>1</v>
      </c>
    </row>
    <row r="163" spans="1:7">
      <c r="A163" s="1" t="s">
        <v>148</v>
      </c>
      <c r="B163" s="2" t="s">
        <v>401</v>
      </c>
      <c r="C163" s="4">
        <v>4</v>
      </c>
      <c r="D163" s="5" t="s">
        <v>507</v>
      </c>
      <c r="E163" s="6"/>
      <c r="F163" s="4">
        <f>ROUND(ROUND(C163*E163,2)*C152,2)</f>
        <v>0</v>
      </c>
      <c r="G163" s="5">
        <v>1</v>
      </c>
    </row>
    <row r="164" spans="1:7">
      <c r="A164" s="1" t="s">
        <v>149</v>
      </c>
      <c r="B164" s="2" t="s">
        <v>402</v>
      </c>
      <c r="C164" s="4">
        <v>6</v>
      </c>
      <c r="D164" s="5" t="s">
        <v>507</v>
      </c>
      <c r="E164" s="6"/>
      <c r="F164" s="4">
        <f>ROUND(ROUND(C164*E164,2)*C152,2)</f>
        <v>0</v>
      </c>
      <c r="G164" s="5">
        <v>1</v>
      </c>
    </row>
    <row r="165" spans="1:7">
      <c r="A165" s="1" t="s">
        <v>150</v>
      </c>
      <c r="B165" s="2" t="s">
        <v>403</v>
      </c>
      <c r="C165" s="4">
        <v>19</v>
      </c>
      <c r="D165" s="5" t="s">
        <v>507</v>
      </c>
      <c r="E165" s="6"/>
      <c r="F165" s="4">
        <f>ROUND(ROUND(C165*E165,2)*C152,2)</f>
        <v>0</v>
      </c>
      <c r="G165" s="5">
        <v>1</v>
      </c>
    </row>
    <row r="166" spans="1:7">
      <c r="A166" s="1" t="s">
        <v>151</v>
      </c>
      <c r="B166" s="2" t="s">
        <v>404</v>
      </c>
      <c r="C166" s="4">
        <v>1</v>
      </c>
      <c r="D166" s="5"/>
      <c r="E166" s="4"/>
      <c r="F166" s="4">
        <f>SUM(F167,F170)</f>
        <v>0</v>
      </c>
      <c r="G166" s="5">
        <v>0</v>
      </c>
    </row>
    <row r="167" spans="1:7">
      <c r="A167" s="1" t="s">
        <v>152</v>
      </c>
      <c r="B167" s="2" t="s">
        <v>405</v>
      </c>
      <c r="C167" s="4"/>
      <c r="D167" s="5"/>
      <c r="E167" s="4"/>
      <c r="F167" s="4">
        <f>SUM(F168,F169)</f>
        <v>0</v>
      </c>
      <c r="G167" s="5">
        <v>0</v>
      </c>
    </row>
    <row r="168" spans="1:7">
      <c r="A168" s="1" t="s">
        <v>153</v>
      </c>
      <c r="B168" s="2" t="s">
        <v>406</v>
      </c>
      <c r="C168" s="4">
        <v>2</v>
      </c>
      <c r="D168" s="5" t="s">
        <v>507</v>
      </c>
      <c r="E168" s="6"/>
      <c r="F168" s="4">
        <f>ROUND(ROUND(C168*E168,2)*C166,2)</f>
        <v>0</v>
      </c>
      <c r="G168" s="5">
        <v>1</v>
      </c>
    </row>
    <row r="169" spans="1:7">
      <c r="A169" s="1" t="s">
        <v>154</v>
      </c>
      <c r="B169" s="2" t="s">
        <v>407</v>
      </c>
      <c r="C169" s="4">
        <v>3</v>
      </c>
      <c r="D169" s="5" t="s">
        <v>507</v>
      </c>
      <c r="E169" s="6"/>
      <c r="F169" s="4">
        <f>ROUND(ROUND(C169*E169,2)*C166,2)</f>
        <v>0</v>
      </c>
      <c r="G169" s="5">
        <v>1</v>
      </c>
    </row>
    <row r="170" spans="1:7">
      <c r="A170" s="1" t="s">
        <v>155</v>
      </c>
      <c r="B170" s="2" t="s">
        <v>408</v>
      </c>
      <c r="C170" s="4"/>
      <c r="D170" s="5"/>
      <c r="E170" s="4"/>
      <c r="F170" s="4">
        <f>SUM(F171)</f>
        <v>0</v>
      </c>
      <c r="G170" s="5">
        <v>0</v>
      </c>
    </row>
    <row r="171" spans="1:7" ht="138">
      <c r="A171" s="1" t="s">
        <v>156</v>
      </c>
      <c r="B171" s="3" t="s">
        <v>409</v>
      </c>
      <c r="C171" s="4">
        <v>1</v>
      </c>
      <c r="D171" s="5" t="s">
        <v>507</v>
      </c>
      <c r="E171" s="6"/>
      <c r="F171" s="4">
        <f>ROUND(ROUND(C171*E171,2)*C166,2)</f>
        <v>0</v>
      </c>
      <c r="G171" s="5">
        <v>1</v>
      </c>
    </row>
    <row r="172" spans="1:7">
      <c r="A172" s="1" t="s">
        <v>157</v>
      </c>
      <c r="B172" s="2" t="s">
        <v>410</v>
      </c>
      <c r="C172" s="4">
        <v>1</v>
      </c>
      <c r="D172" s="5"/>
      <c r="E172" s="4"/>
      <c r="F172" s="4">
        <f>SUM(F173,F178,F180)</f>
        <v>0</v>
      </c>
      <c r="G172" s="5">
        <v>0</v>
      </c>
    </row>
    <row r="173" spans="1:7">
      <c r="A173" s="1" t="s">
        <v>158</v>
      </c>
      <c r="B173" s="2" t="s">
        <v>411</v>
      </c>
      <c r="C173" s="4"/>
      <c r="D173" s="5"/>
      <c r="E173" s="4"/>
      <c r="F173" s="4">
        <f>SUM(F174,F175,F176,F177)</f>
        <v>0</v>
      </c>
      <c r="G173" s="5">
        <v>0</v>
      </c>
    </row>
    <row r="174" spans="1:7">
      <c r="A174" s="1" t="s">
        <v>159</v>
      </c>
      <c r="B174" s="2" t="s">
        <v>412</v>
      </c>
      <c r="C174" s="4">
        <v>1</v>
      </c>
      <c r="D174" s="5" t="s">
        <v>507</v>
      </c>
      <c r="E174" s="6"/>
      <c r="F174" s="4">
        <f>ROUND(ROUND(C174*E174,2)*C172,2)</f>
        <v>0</v>
      </c>
      <c r="G174" s="5">
        <v>1</v>
      </c>
    </row>
    <row r="175" spans="1:7">
      <c r="A175" s="1" t="s">
        <v>160</v>
      </c>
      <c r="B175" s="2" t="s">
        <v>413</v>
      </c>
      <c r="C175" s="4">
        <v>3</v>
      </c>
      <c r="D175" s="5" t="s">
        <v>507</v>
      </c>
      <c r="E175" s="6"/>
      <c r="F175" s="4">
        <f>ROUND(ROUND(C175*E175,2)*C172,2)</f>
        <v>0</v>
      </c>
      <c r="G175" s="5">
        <v>1</v>
      </c>
    </row>
    <row r="176" spans="1:7">
      <c r="A176" s="1" t="s">
        <v>161</v>
      </c>
      <c r="B176" s="2" t="s">
        <v>414</v>
      </c>
      <c r="C176" s="4">
        <v>1</v>
      </c>
      <c r="D176" s="5" t="s">
        <v>507</v>
      </c>
      <c r="E176" s="6"/>
      <c r="F176" s="4">
        <f>ROUND(ROUND(C176*E176,2)*C172,2)</f>
        <v>0</v>
      </c>
      <c r="G176" s="5">
        <v>1</v>
      </c>
    </row>
    <row r="177" spans="1:7">
      <c r="A177" s="1" t="s">
        <v>162</v>
      </c>
      <c r="B177" s="2" t="s">
        <v>415</v>
      </c>
      <c r="C177" s="4">
        <v>1</v>
      </c>
      <c r="D177" s="5" t="s">
        <v>507</v>
      </c>
      <c r="E177" s="6"/>
      <c r="F177" s="4">
        <f>ROUND(ROUND(C177*E177,2)*C172,2)</f>
        <v>0</v>
      </c>
      <c r="G177" s="5">
        <v>1</v>
      </c>
    </row>
    <row r="178" spans="1:7">
      <c r="A178" s="1" t="s">
        <v>163</v>
      </c>
      <c r="B178" s="2" t="s">
        <v>416</v>
      </c>
      <c r="C178" s="4"/>
      <c r="D178" s="5"/>
      <c r="E178" s="4"/>
      <c r="F178" s="4">
        <f>SUM(F179)</f>
        <v>0</v>
      </c>
      <c r="G178" s="5">
        <v>0</v>
      </c>
    </row>
    <row r="179" spans="1:7">
      <c r="A179" s="1" t="s">
        <v>164</v>
      </c>
      <c r="B179" s="2" t="s">
        <v>417</v>
      </c>
      <c r="C179" s="4">
        <v>1.2</v>
      </c>
      <c r="D179" s="5" t="s">
        <v>508</v>
      </c>
      <c r="E179" s="6"/>
      <c r="F179" s="4">
        <f>ROUND(ROUND(C179*E179,2)*C172,2)</f>
        <v>0</v>
      </c>
      <c r="G179" s="5">
        <v>1</v>
      </c>
    </row>
    <row r="180" spans="1:7">
      <c r="A180" s="1" t="s">
        <v>165</v>
      </c>
      <c r="B180" s="2" t="s">
        <v>418</v>
      </c>
      <c r="C180" s="4"/>
      <c r="D180" s="5"/>
      <c r="E180" s="4"/>
      <c r="F180" s="4">
        <f>SUM(F181,F182,F183)</f>
        <v>0</v>
      </c>
      <c r="G180" s="5">
        <v>0</v>
      </c>
    </row>
    <row r="181" spans="1:7">
      <c r="A181" s="1" t="s">
        <v>166</v>
      </c>
      <c r="B181" s="2" t="s">
        <v>419</v>
      </c>
      <c r="C181" s="4">
        <v>4</v>
      </c>
      <c r="D181" s="5" t="s">
        <v>507</v>
      </c>
      <c r="E181" s="6"/>
      <c r="F181" s="4">
        <f>ROUND(ROUND(C181*E181,2)*C172,2)</f>
        <v>0</v>
      </c>
      <c r="G181" s="5">
        <v>1</v>
      </c>
    </row>
    <row r="182" spans="1:7">
      <c r="A182" s="1" t="s">
        <v>167</v>
      </c>
      <c r="B182" s="2" t="s">
        <v>420</v>
      </c>
      <c r="C182" s="4">
        <v>5.67</v>
      </c>
      <c r="D182" s="5" t="s">
        <v>508</v>
      </c>
      <c r="E182" s="6"/>
      <c r="F182" s="4">
        <f>ROUND(ROUND(C182*E182,2)*C172,2)</f>
        <v>0</v>
      </c>
      <c r="G182" s="5">
        <v>1</v>
      </c>
    </row>
    <row r="183" spans="1:7" ht="211.5">
      <c r="A183" s="1" t="s">
        <v>168</v>
      </c>
      <c r="B183" s="3" t="s">
        <v>421</v>
      </c>
      <c r="C183" s="4">
        <v>0.72</v>
      </c>
      <c r="D183" s="5" t="s">
        <v>508</v>
      </c>
      <c r="E183" s="6"/>
      <c r="F183" s="4">
        <f>ROUND(ROUND(C183*E183,2)*C172,2)</f>
        <v>0</v>
      </c>
      <c r="G183" s="5">
        <v>1</v>
      </c>
    </row>
    <row r="184" spans="1:7">
      <c r="A184" s="1" t="s">
        <v>169</v>
      </c>
      <c r="B184" s="2" t="s">
        <v>422</v>
      </c>
      <c r="C184" s="4">
        <v>1</v>
      </c>
      <c r="D184" s="5"/>
      <c r="E184" s="4"/>
      <c r="F184" s="4">
        <f>SUM(F185,F189,F191)</f>
        <v>0</v>
      </c>
      <c r="G184" s="5">
        <v>0</v>
      </c>
    </row>
    <row r="185" spans="1:7">
      <c r="A185" s="1" t="s">
        <v>170</v>
      </c>
      <c r="B185" s="2" t="s">
        <v>423</v>
      </c>
      <c r="C185" s="4"/>
      <c r="D185" s="5"/>
      <c r="E185" s="4"/>
      <c r="F185" s="4">
        <f>SUM(F186,F187,F188)</f>
        <v>0</v>
      </c>
      <c r="G185" s="5">
        <v>0</v>
      </c>
    </row>
    <row r="186" spans="1:7">
      <c r="A186" s="1" t="s">
        <v>171</v>
      </c>
      <c r="B186" s="2" t="s">
        <v>424</v>
      </c>
      <c r="C186" s="4">
        <v>146.86000000000001</v>
      </c>
      <c r="D186" s="5" t="s">
        <v>508</v>
      </c>
      <c r="E186" s="6"/>
      <c r="F186" s="4">
        <f>ROUND(ROUND(C186*E186,2)*C184,2)</f>
        <v>0</v>
      </c>
      <c r="G186" s="5">
        <v>1</v>
      </c>
    </row>
    <row r="187" spans="1:7">
      <c r="A187" s="1" t="s">
        <v>172</v>
      </c>
      <c r="B187" s="2" t="s">
        <v>425</v>
      </c>
      <c r="C187" s="4">
        <v>66.86</v>
      </c>
      <c r="D187" s="5" t="s">
        <v>508</v>
      </c>
      <c r="E187" s="6"/>
      <c r="F187" s="4">
        <f>ROUND(ROUND(C187*E187,2)*C184,2)</f>
        <v>0</v>
      </c>
      <c r="G187" s="5">
        <v>1</v>
      </c>
    </row>
    <row r="188" spans="1:7">
      <c r="A188" s="1" t="s">
        <v>173</v>
      </c>
      <c r="B188" s="2" t="s">
        <v>426</v>
      </c>
      <c r="C188" s="4">
        <v>194.99</v>
      </c>
      <c r="D188" s="5" t="s">
        <v>508</v>
      </c>
      <c r="E188" s="6"/>
      <c r="F188" s="4">
        <f>ROUND(ROUND(C188*E188,2)*C184,2)</f>
        <v>0</v>
      </c>
      <c r="G188" s="5">
        <v>1</v>
      </c>
    </row>
    <row r="189" spans="1:7">
      <c r="A189" s="1" t="s">
        <v>174</v>
      </c>
      <c r="B189" s="2" t="s">
        <v>427</v>
      </c>
      <c r="C189" s="4"/>
      <c r="D189" s="5"/>
      <c r="E189" s="4"/>
      <c r="F189" s="4">
        <f>SUM(F190)</f>
        <v>0</v>
      </c>
      <c r="G189" s="5">
        <v>0</v>
      </c>
    </row>
    <row r="190" spans="1:7">
      <c r="A190" s="1" t="s">
        <v>175</v>
      </c>
      <c r="B190" s="2" t="s">
        <v>428</v>
      </c>
      <c r="C190" s="4">
        <v>478.53</v>
      </c>
      <c r="D190" s="5" t="s">
        <v>508</v>
      </c>
      <c r="E190" s="6"/>
      <c r="F190" s="4">
        <f>ROUND(ROUND(C190*E190,2)*C184,2)</f>
        <v>0</v>
      </c>
      <c r="G190" s="5">
        <v>1</v>
      </c>
    </row>
    <row r="191" spans="1:7">
      <c r="A191" s="1" t="s">
        <v>176</v>
      </c>
      <c r="B191" s="2" t="s">
        <v>429</v>
      </c>
      <c r="C191" s="4"/>
      <c r="D191" s="5"/>
      <c r="E191" s="4"/>
      <c r="F191" s="4">
        <f>SUM(F192)</f>
        <v>0</v>
      </c>
      <c r="G191" s="5">
        <v>0</v>
      </c>
    </row>
    <row r="192" spans="1:7">
      <c r="A192" s="1" t="s">
        <v>177</v>
      </c>
      <c r="B192" s="2" t="s">
        <v>430</v>
      </c>
      <c r="C192" s="4">
        <v>1.68</v>
      </c>
      <c r="D192" s="5" t="s">
        <v>508</v>
      </c>
      <c r="E192" s="6"/>
      <c r="F192" s="4">
        <f>ROUND(ROUND(C192*E192,2)*C184,2)</f>
        <v>0</v>
      </c>
      <c r="G192" s="5">
        <v>1</v>
      </c>
    </row>
    <row r="193" spans="1:7">
      <c r="A193" s="1" t="s">
        <v>178</v>
      </c>
      <c r="B193" s="2" t="s">
        <v>431</v>
      </c>
      <c r="C193" s="4">
        <v>1</v>
      </c>
      <c r="D193" s="5"/>
      <c r="E193" s="4"/>
      <c r="F193" s="4">
        <f>SUM(F194,F196,F198,F200,F202,F204,F206)</f>
        <v>0</v>
      </c>
      <c r="G193" s="5">
        <v>0</v>
      </c>
    </row>
    <row r="194" spans="1:7">
      <c r="A194" s="1" t="s">
        <v>179</v>
      </c>
      <c r="B194" s="2" t="s">
        <v>432</v>
      </c>
      <c r="C194" s="4"/>
      <c r="D194" s="5"/>
      <c r="E194" s="4"/>
      <c r="F194" s="4">
        <f>SUM(F195)</f>
        <v>0</v>
      </c>
      <c r="G194" s="5">
        <v>0</v>
      </c>
    </row>
    <row r="195" spans="1:7">
      <c r="A195" s="1" t="s">
        <v>180</v>
      </c>
      <c r="B195" s="2" t="s">
        <v>433</v>
      </c>
      <c r="C195" s="4">
        <v>250</v>
      </c>
      <c r="D195" s="5" t="s">
        <v>508</v>
      </c>
      <c r="E195" s="6"/>
      <c r="F195" s="4">
        <f>ROUND(ROUND(C195*E195,2)*C193,2)</f>
        <v>0</v>
      </c>
      <c r="G195" s="5">
        <v>1</v>
      </c>
    </row>
    <row r="196" spans="1:7">
      <c r="A196" s="1" t="s">
        <v>181</v>
      </c>
      <c r="B196" s="2" t="s">
        <v>434</v>
      </c>
      <c r="C196" s="4"/>
      <c r="D196" s="5"/>
      <c r="E196" s="4"/>
      <c r="F196" s="4">
        <f>SUM(F197)</f>
        <v>0</v>
      </c>
      <c r="G196" s="5">
        <v>0</v>
      </c>
    </row>
    <row r="197" spans="1:7">
      <c r="A197" s="1" t="s">
        <v>182</v>
      </c>
      <c r="B197" s="2" t="s">
        <v>435</v>
      </c>
      <c r="C197" s="4">
        <v>451.06</v>
      </c>
      <c r="D197" s="5" t="s">
        <v>508</v>
      </c>
      <c r="E197" s="6"/>
      <c r="F197" s="4">
        <f>ROUND(ROUND(C197*E197,2)*C193,2)</f>
        <v>0</v>
      </c>
      <c r="G197" s="5">
        <v>1</v>
      </c>
    </row>
    <row r="198" spans="1:7">
      <c r="A198" s="1" t="s">
        <v>183</v>
      </c>
      <c r="B198" s="2" t="s">
        <v>436</v>
      </c>
      <c r="C198" s="4"/>
      <c r="D198" s="5"/>
      <c r="E198" s="4"/>
      <c r="F198" s="4">
        <f>SUM(F199)</f>
        <v>0</v>
      </c>
      <c r="G198" s="5">
        <v>0</v>
      </c>
    </row>
    <row r="199" spans="1:7">
      <c r="A199" s="1" t="s">
        <v>184</v>
      </c>
      <c r="B199" s="2" t="s">
        <v>437</v>
      </c>
      <c r="C199" s="4">
        <v>19.11</v>
      </c>
      <c r="D199" s="5" t="s">
        <v>508</v>
      </c>
      <c r="E199" s="6"/>
      <c r="F199" s="4">
        <f>ROUND(ROUND(C199*E199,2)*C193,2)</f>
        <v>0</v>
      </c>
      <c r="G199" s="5">
        <v>1</v>
      </c>
    </row>
    <row r="200" spans="1:7">
      <c r="A200" s="1" t="s">
        <v>185</v>
      </c>
      <c r="B200" s="2" t="s">
        <v>438</v>
      </c>
      <c r="C200" s="4"/>
      <c r="D200" s="5"/>
      <c r="E200" s="4"/>
      <c r="F200" s="4">
        <f>SUM(F201)</f>
        <v>0</v>
      </c>
      <c r="G200" s="5">
        <v>0</v>
      </c>
    </row>
    <row r="201" spans="1:7">
      <c r="A201" s="1" t="s">
        <v>186</v>
      </c>
      <c r="B201" s="2" t="s">
        <v>439</v>
      </c>
      <c r="C201" s="4">
        <v>1.5</v>
      </c>
      <c r="D201" s="5" t="s">
        <v>508</v>
      </c>
      <c r="E201" s="6"/>
      <c r="F201" s="4">
        <f>ROUND(ROUND(C201*E201,2)*C193,2)</f>
        <v>0</v>
      </c>
      <c r="G201" s="5">
        <v>1</v>
      </c>
    </row>
    <row r="202" spans="1:7">
      <c r="A202" s="1" t="s">
        <v>187</v>
      </c>
      <c r="B202" s="2" t="s">
        <v>440</v>
      </c>
      <c r="C202" s="4"/>
      <c r="D202" s="5"/>
      <c r="E202" s="4"/>
      <c r="F202" s="4">
        <f>SUM(F203)</f>
        <v>0</v>
      </c>
      <c r="G202" s="5">
        <v>0</v>
      </c>
    </row>
    <row r="203" spans="1:7">
      <c r="A203" s="1" t="s">
        <v>188</v>
      </c>
      <c r="B203" s="2" t="s">
        <v>441</v>
      </c>
      <c r="C203" s="4">
        <v>90.92</v>
      </c>
      <c r="D203" s="5" t="s">
        <v>508</v>
      </c>
      <c r="E203" s="6"/>
      <c r="F203" s="4">
        <f>ROUND(ROUND(C203*E203,2)*C193,2)</f>
        <v>0</v>
      </c>
      <c r="G203" s="5">
        <v>1</v>
      </c>
    </row>
    <row r="204" spans="1:7">
      <c r="A204" s="1" t="s">
        <v>189</v>
      </c>
      <c r="B204" s="2" t="s">
        <v>442</v>
      </c>
      <c r="C204" s="4"/>
      <c r="D204" s="5"/>
      <c r="E204" s="4"/>
      <c r="F204" s="4">
        <f>SUM(F205)</f>
        <v>0</v>
      </c>
      <c r="G204" s="5">
        <v>0</v>
      </c>
    </row>
    <row r="205" spans="1:7">
      <c r="A205" s="1" t="s">
        <v>190</v>
      </c>
      <c r="B205" s="2" t="s">
        <v>443</v>
      </c>
      <c r="C205" s="4">
        <v>128.30000000000001</v>
      </c>
      <c r="D205" s="5" t="s">
        <v>509</v>
      </c>
      <c r="E205" s="6"/>
      <c r="F205" s="4">
        <f>ROUND(ROUND(C205*E205,2)*C193,2)</f>
        <v>0</v>
      </c>
      <c r="G205" s="5">
        <v>1</v>
      </c>
    </row>
    <row r="206" spans="1:7">
      <c r="A206" s="1" t="s">
        <v>191</v>
      </c>
      <c r="B206" s="2" t="s">
        <v>444</v>
      </c>
      <c r="C206" s="4"/>
      <c r="D206" s="5"/>
      <c r="E206" s="4"/>
      <c r="F206" s="4">
        <f>SUM(F207)</f>
        <v>0</v>
      </c>
      <c r="G206" s="5">
        <v>0</v>
      </c>
    </row>
    <row r="207" spans="1:7">
      <c r="A207" s="1" t="s">
        <v>192</v>
      </c>
      <c r="B207" s="2" t="s">
        <v>445</v>
      </c>
      <c r="C207" s="4">
        <v>0.7</v>
      </c>
      <c r="D207" s="5" t="s">
        <v>508</v>
      </c>
      <c r="E207" s="6"/>
      <c r="F207" s="4">
        <f>ROUND(ROUND(C207*E207,2)*C193,2)</f>
        <v>0</v>
      </c>
      <c r="G207" s="5">
        <v>1</v>
      </c>
    </row>
    <row r="208" spans="1:7">
      <c r="A208" s="1" t="s">
        <v>193</v>
      </c>
      <c r="B208" s="2" t="s">
        <v>446</v>
      </c>
      <c r="C208" s="4">
        <v>1</v>
      </c>
      <c r="D208" s="5"/>
      <c r="E208" s="4"/>
      <c r="F208" s="4">
        <f>SUM(F209)</f>
        <v>0</v>
      </c>
      <c r="G208" s="5">
        <v>0</v>
      </c>
    </row>
    <row r="209" spans="1:7">
      <c r="A209" s="1" t="s">
        <v>194</v>
      </c>
      <c r="B209" s="2" t="s">
        <v>447</v>
      </c>
      <c r="C209" s="4"/>
      <c r="D209" s="5"/>
      <c r="E209" s="4"/>
      <c r="F209" s="4">
        <f>SUM(F210)</f>
        <v>0</v>
      </c>
      <c r="G209" s="5">
        <v>0</v>
      </c>
    </row>
    <row r="210" spans="1:7">
      <c r="A210" s="1" t="s">
        <v>195</v>
      </c>
      <c r="B210" s="2" t="s">
        <v>448</v>
      </c>
      <c r="C210" s="4">
        <v>6</v>
      </c>
      <c r="D210" s="5" t="s">
        <v>507</v>
      </c>
      <c r="E210" s="6"/>
      <c r="F210" s="4">
        <f>ROUND(ROUND(C210*E210,2)*C208,2)</f>
        <v>0</v>
      </c>
      <c r="G210" s="5">
        <v>1</v>
      </c>
    </row>
    <row r="211" spans="1:7">
      <c r="A211" s="1" t="s">
        <v>196</v>
      </c>
      <c r="B211" s="2" t="s">
        <v>449</v>
      </c>
      <c r="C211" s="4">
        <v>1</v>
      </c>
      <c r="D211" s="5"/>
      <c r="E211" s="4"/>
      <c r="F211" s="4">
        <f>SUM(F212,F215,F217)</f>
        <v>0</v>
      </c>
      <c r="G211" s="5">
        <v>0</v>
      </c>
    </row>
    <row r="212" spans="1:7">
      <c r="A212" s="1" t="s">
        <v>197</v>
      </c>
      <c r="B212" s="2" t="s">
        <v>450</v>
      </c>
      <c r="C212" s="4"/>
      <c r="D212" s="5"/>
      <c r="E212" s="4"/>
      <c r="F212" s="4">
        <f>SUM(F213,F214)</f>
        <v>0</v>
      </c>
      <c r="G212" s="5">
        <v>0</v>
      </c>
    </row>
    <row r="213" spans="1:7">
      <c r="A213" s="1" t="s">
        <v>198</v>
      </c>
      <c r="B213" s="2" t="s">
        <v>451</v>
      </c>
      <c r="C213" s="4">
        <v>930.47</v>
      </c>
      <c r="D213" s="5" t="s">
        <v>508</v>
      </c>
      <c r="E213" s="6"/>
      <c r="F213" s="4">
        <f>ROUND(ROUND(C213*E213,2)*C211,2)</f>
        <v>0</v>
      </c>
      <c r="G213" s="5">
        <v>1</v>
      </c>
    </row>
    <row r="214" spans="1:7">
      <c r="A214" s="1" t="s">
        <v>199</v>
      </c>
      <c r="B214" s="2" t="s">
        <v>452</v>
      </c>
      <c r="C214" s="4">
        <v>759.22</v>
      </c>
      <c r="D214" s="5" t="s">
        <v>508</v>
      </c>
      <c r="E214" s="6"/>
      <c r="F214" s="4">
        <f>ROUND(ROUND(C214*E214,2)*C211,2)</f>
        <v>0</v>
      </c>
      <c r="G214" s="5">
        <v>1</v>
      </c>
    </row>
    <row r="215" spans="1:7">
      <c r="A215" s="1" t="s">
        <v>200</v>
      </c>
      <c r="B215" s="2" t="s">
        <v>453</v>
      </c>
      <c r="C215" s="4"/>
      <c r="D215" s="5"/>
      <c r="E215" s="4"/>
      <c r="F215" s="4">
        <f>SUM(F216)</f>
        <v>0</v>
      </c>
      <c r="G215" s="5">
        <v>0</v>
      </c>
    </row>
    <row r="216" spans="1:7">
      <c r="A216" s="1" t="s">
        <v>201</v>
      </c>
      <c r="B216" s="2" t="s">
        <v>454</v>
      </c>
      <c r="C216" s="4">
        <v>234.34</v>
      </c>
      <c r="D216" s="5" t="s">
        <v>508</v>
      </c>
      <c r="E216" s="6"/>
      <c r="F216" s="4">
        <f>ROUND(ROUND(C216*E216,2)*C211,2)</f>
        <v>0</v>
      </c>
      <c r="G216" s="5">
        <v>1</v>
      </c>
    </row>
    <row r="217" spans="1:7">
      <c r="A217" s="1" t="s">
        <v>202</v>
      </c>
      <c r="B217" s="2" t="s">
        <v>455</v>
      </c>
      <c r="C217" s="4"/>
      <c r="D217" s="5"/>
      <c r="E217" s="4"/>
      <c r="F217" s="4">
        <f>SUM(F218)</f>
        <v>0</v>
      </c>
      <c r="G217" s="5">
        <v>0</v>
      </c>
    </row>
    <row r="218" spans="1:7">
      <c r="A218" s="1" t="s">
        <v>203</v>
      </c>
      <c r="B218" s="2" t="s">
        <v>456</v>
      </c>
      <c r="C218" s="4">
        <v>16.8</v>
      </c>
      <c r="D218" s="5" t="s">
        <v>508</v>
      </c>
      <c r="E218" s="6"/>
      <c r="F218" s="4">
        <f>ROUND(ROUND(C218*E218,2)*C211,2)</f>
        <v>0</v>
      </c>
      <c r="G218" s="5">
        <v>1</v>
      </c>
    </row>
    <row r="219" spans="1:7">
      <c r="A219" s="1" t="s">
        <v>204</v>
      </c>
      <c r="B219" s="2" t="s">
        <v>457</v>
      </c>
      <c r="C219" s="4">
        <v>1</v>
      </c>
      <c r="D219" s="5"/>
      <c r="E219" s="4"/>
      <c r="F219" s="4">
        <f>SUM(F220,F224)</f>
        <v>0</v>
      </c>
      <c r="G219" s="5">
        <v>0</v>
      </c>
    </row>
    <row r="220" spans="1:7">
      <c r="A220" s="1" t="s">
        <v>205</v>
      </c>
      <c r="B220" s="2" t="s">
        <v>458</v>
      </c>
      <c r="C220" s="4"/>
      <c r="D220" s="5"/>
      <c r="E220" s="4"/>
      <c r="F220" s="4">
        <f>SUM(F221,F222,F223)</f>
        <v>0</v>
      </c>
      <c r="G220" s="5">
        <v>0</v>
      </c>
    </row>
    <row r="221" spans="1:7">
      <c r="A221" s="1" t="s">
        <v>206</v>
      </c>
      <c r="B221" s="2" t="s">
        <v>459</v>
      </c>
      <c r="C221" s="4">
        <v>4.45</v>
      </c>
      <c r="D221" s="5" t="s">
        <v>508</v>
      </c>
      <c r="E221" s="6"/>
      <c r="F221" s="4">
        <f>ROUND(ROUND(C221*E221,2)*C219,2)</f>
        <v>0</v>
      </c>
      <c r="G221" s="5">
        <v>1</v>
      </c>
    </row>
    <row r="222" spans="1:7">
      <c r="A222" s="1" t="s">
        <v>207</v>
      </c>
      <c r="B222" s="2" t="s">
        <v>460</v>
      </c>
      <c r="C222" s="4">
        <v>1</v>
      </c>
      <c r="D222" s="5" t="s">
        <v>507</v>
      </c>
      <c r="E222" s="6"/>
      <c r="F222" s="4">
        <f>ROUND(ROUND(C222*E222,2)*C219,2)</f>
        <v>0</v>
      </c>
      <c r="G222" s="5">
        <v>1</v>
      </c>
    </row>
    <row r="223" spans="1:7">
      <c r="A223" s="1" t="s">
        <v>208</v>
      </c>
      <c r="B223" s="2" t="s">
        <v>461</v>
      </c>
      <c r="C223" s="4">
        <v>6.35</v>
      </c>
      <c r="D223" s="5" t="s">
        <v>509</v>
      </c>
      <c r="E223" s="6"/>
      <c r="F223" s="4">
        <f>ROUND(ROUND(C223*E223,2)*C219,2)</f>
        <v>0</v>
      </c>
      <c r="G223" s="5">
        <v>1</v>
      </c>
    </row>
    <row r="224" spans="1:7">
      <c r="A224" s="1" t="s">
        <v>209</v>
      </c>
      <c r="B224" s="2" t="s">
        <v>462</v>
      </c>
      <c r="C224" s="4"/>
      <c r="D224" s="5"/>
      <c r="E224" s="4"/>
      <c r="F224" s="4">
        <f>SUM(F225)</f>
        <v>0</v>
      </c>
      <c r="G224" s="5">
        <v>0</v>
      </c>
    </row>
    <row r="225" spans="1:7">
      <c r="A225" s="1" t="s">
        <v>210</v>
      </c>
      <c r="B225" s="2" t="s">
        <v>463</v>
      </c>
      <c r="C225" s="4">
        <v>4.29</v>
      </c>
      <c r="D225" s="5" t="s">
        <v>508</v>
      </c>
      <c r="E225" s="6"/>
      <c r="F225" s="4">
        <f>ROUND(ROUND(C225*E225,2)*C219,2)</f>
        <v>0</v>
      </c>
      <c r="G225" s="5">
        <v>1</v>
      </c>
    </row>
    <row r="226" spans="1:7">
      <c r="A226" s="1" t="s">
        <v>211</v>
      </c>
      <c r="B226" s="2" t="s">
        <v>464</v>
      </c>
      <c r="C226" s="4">
        <v>1</v>
      </c>
      <c r="D226" s="5"/>
      <c r="E226" s="4"/>
      <c r="F226" s="4">
        <f>SUM(F227)</f>
        <v>0</v>
      </c>
      <c r="G226" s="5">
        <v>0</v>
      </c>
    </row>
    <row r="227" spans="1:7">
      <c r="A227" s="1" t="s">
        <v>212</v>
      </c>
      <c r="B227" s="2" t="s">
        <v>465</v>
      </c>
      <c r="C227" s="4"/>
      <c r="D227" s="5"/>
      <c r="E227" s="4"/>
      <c r="F227" s="4">
        <f>SUM(F228)</f>
        <v>0</v>
      </c>
      <c r="G227" s="5">
        <v>0</v>
      </c>
    </row>
    <row r="228" spans="1:7">
      <c r="A228" s="1" t="s">
        <v>213</v>
      </c>
      <c r="B228" s="2" t="s">
        <v>466</v>
      </c>
      <c r="C228" s="4">
        <v>20</v>
      </c>
      <c r="D228" s="5" t="s">
        <v>509</v>
      </c>
      <c r="E228" s="6"/>
      <c r="F228" s="4">
        <f>ROUND(ROUND(C228*E228,2)*C226,2)</f>
        <v>0</v>
      </c>
      <c r="G228" s="5">
        <v>1</v>
      </c>
    </row>
    <row r="229" spans="1:7">
      <c r="A229" s="1" t="s">
        <v>214</v>
      </c>
      <c r="B229" s="2" t="s">
        <v>467</v>
      </c>
      <c r="C229" s="4">
        <v>1</v>
      </c>
      <c r="D229" s="5"/>
      <c r="E229" s="4"/>
      <c r="F229" s="4">
        <f>SUM(F230,F232,F234)</f>
        <v>0</v>
      </c>
      <c r="G229" s="5">
        <v>0</v>
      </c>
    </row>
    <row r="230" spans="1:7">
      <c r="A230" s="1" t="s">
        <v>215</v>
      </c>
      <c r="B230" s="2" t="s">
        <v>468</v>
      </c>
      <c r="C230" s="4"/>
      <c r="D230" s="5"/>
      <c r="E230" s="4"/>
      <c r="F230" s="4">
        <f>SUM(F231)</f>
        <v>0</v>
      </c>
      <c r="G230" s="5">
        <v>0</v>
      </c>
    </row>
    <row r="231" spans="1:7">
      <c r="A231" s="1" t="s">
        <v>216</v>
      </c>
      <c r="B231" s="2" t="s">
        <v>469</v>
      </c>
      <c r="C231" s="4">
        <v>90.5</v>
      </c>
      <c r="D231" s="5" t="s">
        <v>509</v>
      </c>
      <c r="E231" s="6"/>
      <c r="F231" s="4">
        <f>ROUND(ROUND(C231*E231,2)*C229,2)</f>
        <v>0</v>
      </c>
      <c r="G231" s="5">
        <v>1</v>
      </c>
    </row>
    <row r="232" spans="1:7">
      <c r="A232" s="1" t="s">
        <v>217</v>
      </c>
      <c r="B232" s="2" t="s">
        <v>470</v>
      </c>
      <c r="C232" s="4"/>
      <c r="D232" s="5"/>
      <c r="E232" s="4"/>
      <c r="F232" s="4">
        <f>SUM(F233)</f>
        <v>0</v>
      </c>
      <c r="G232" s="5">
        <v>0</v>
      </c>
    </row>
    <row r="233" spans="1:7">
      <c r="A233" s="1" t="s">
        <v>218</v>
      </c>
      <c r="B233" s="2" t="s">
        <v>471</v>
      </c>
      <c r="C233" s="4">
        <v>51.51</v>
      </c>
      <c r="D233" s="5" t="s">
        <v>508</v>
      </c>
      <c r="E233" s="6"/>
      <c r="F233" s="4">
        <f>ROUND(ROUND(C233*E233,2)*C229,2)</f>
        <v>0</v>
      </c>
      <c r="G233" s="5">
        <v>1</v>
      </c>
    </row>
    <row r="234" spans="1:7">
      <c r="A234" s="1" t="s">
        <v>219</v>
      </c>
      <c r="B234" s="2" t="s">
        <v>472</v>
      </c>
      <c r="C234" s="4"/>
      <c r="D234" s="5"/>
      <c r="E234" s="4"/>
      <c r="F234" s="4">
        <f>SUM(F235)</f>
        <v>0</v>
      </c>
      <c r="G234" s="5">
        <v>0</v>
      </c>
    </row>
    <row r="235" spans="1:7">
      <c r="A235" s="1" t="s">
        <v>220</v>
      </c>
      <c r="B235" s="2" t="s">
        <v>473</v>
      </c>
      <c r="C235" s="4">
        <v>29.8</v>
      </c>
      <c r="D235" s="5" t="s">
        <v>509</v>
      </c>
      <c r="E235" s="6"/>
      <c r="F235" s="4">
        <f>ROUND(ROUND(C235*E235,2)*C229,2)</f>
        <v>0</v>
      </c>
      <c r="G235" s="5">
        <v>1</v>
      </c>
    </row>
    <row r="236" spans="1:7">
      <c r="A236" s="1" t="s">
        <v>221</v>
      </c>
      <c r="B236" s="2" t="s">
        <v>474</v>
      </c>
      <c r="C236" s="4">
        <v>1</v>
      </c>
      <c r="D236" s="5"/>
      <c r="E236" s="4"/>
      <c r="F236" s="4">
        <f>SUM(F237)</f>
        <v>0</v>
      </c>
      <c r="G236" s="5">
        <v>0</v>
      </c>
    </row>
    <row r="237" spans="1:7">
      <c r="A237" s="1" t="s">
        <v>222</v>
      </c>
      <c r="B237" s="2" t="s">
        <v>474</v>
      </c>
      <c r="C237" s="4"/>
      <c r="D237" s="5"/>
      <c r="E237" s="4"/>
      <c r="F237" s="4">
        <f>SUM(F238)</f>
        <v>0</v>
      </c>
      <c r="G237" s="5">
        <v>0</v>
      </c>
    </row>
    <row r="238" spans="1:7">
      <c r="A238" s="1" t="s">
        <v>223</v>
      </c>
      <c r="B238" s="2" t="s">
        <v>474</v>
      </c>
      <c r="C238" s="4">
        <v>100</v>
      </c>
      <c r="D238" s="5" t="s">
        <v>507</v>
      </c>
      <c r="E238" s="6"/>
      <c r="F238" s="4">
        <f>ROUND(ROUND(C238*E238,2)*C236,2)</f>
        <v>0</v>
      </c>
      <c r="G238" s="5">
        <v>1</v>
      </c>
    </row>
    <row r="239" spans="1:7">
      <c r="A239" s="1" t="s">
        <v>224</v>
      </c>
      <c r="B239" s="2" t="s">
        <v>475</v>
      </c>
      <c r="C239" s="4">
        <v>1</v>
      </c>
      <c r="D239" s="5"/>
      <c r="E239" s="4"/>
      <c r="F239" s="4">
        <f>SUM(F240)</f>
        <v>0</v>
      </c>
      <c r="G239" s="5">
        <v>0</v>
      </c>
    </row>
    <row r="240" spans="1:7">
      <c r="A240" s="1" t="s">
        <v>225</v>
      </c>
      <c r="B240" s="2" t="s">
        <v>476</v>
      </c>
      <c r="C240" s="4"/>
      <c r="D240" s="5"/>
      <c r="E240" s="4"/>
      <c r="F240" s="4">
        <f>SUM(F241,F242,F243,F244,F245,F246,F247)</f>
        <v>0</v>
      </c>
      <c r="G240" s="5">
        <v>0</v>
      </c>
    </row>
    <row r="241" spans="1:7" ht="232.5">
      <c r="A241" s="1" t="s">
        <v>226</v>
      </c>
      <c r="B241" s="3" t="s">
        <v>477</v>
      </c>
      <c r="C241" s="4">
        <v>1</v>
      </c>
      <c r="D241" s="5" t="s">
        <v>507</v>
      </c>
      <c r="E241" s="6"/>
      <c r="F241" s="4">
        <f>ROUND(ROUND(C241*E241,2)*C239,2)</f>
        <v>0</v>
      </c>
      <c r="G241" s="5">
        <v>1</v>
      </c>
    </row>
    <row r="242" spans="1:7" ht="232.5">
      <c r="A242" s="1" t="s">
        <v>227</v>
      </c>
      <c r="B242" s="3" t="s">
        <v>478</v>
      </c>
      <c r="C242" s="4">
        <v>1</v>
      </c>
      <c r="D242" s="5" t="s">
        <v>507</v>
      </c>
      <c r="E242" s="6"/>
      <c r="F242" s="4">
        <f>ROUND(ROUND(C242*E242,2)*C239,2)</f>
        <v>0</v>
      </c>
      <c r="G242" s="5">
        <v>1</v>
      </c>
    </row>
    <row r="243" spans="1:7" ht="232.5">
      <c r="A243" s="1" t="s">
        <v>228</v>
      </c>
      <c r="B243" s="3" t="s">
        <v>479</v>
      </c>
      <c r="C243" s="4">
        <v>1</v>
      </c>
      <c r="D243" s="5" t="s">
        <v>507</v>
      </c>
      <c r="E243" s="6"/>
      <c r="F243" s="4">
        <f>ROUND(ROUND(C243*E243,2)*C239,2)</f>
        <v>0</v>
      </c>
      <c r="G243" s="5">
        <v>1</v>
      </c>
    </row>
    <row r="244" spans="1:7" ht="232.5">
      <c r="A244" s="1" t="s">
        <v>229</v>
      </c>
      <c r="B244" s="3" t="s">
        <v>480</v>
      </c>
      <c r="C244" s="4">
        <v>1</v>
      </c>
      <c r="D244" s="5" t="s">
        <v>507</v>
      </c>
      <c r="E244" s="6"/>
      <c r="F244" s="4">
        <f>ROUND(ROUND(C244*E244,2)*C239,2)</f>
        <v>0</v>
      </c>
      <c r="G244" s="5">
        <v>1</v>
      </c>
    </row>
    <row r="245" spans="1:7" ht="232.5">
      <c r="A245" s="1" t="s">
        <v>230</v>
      </c>
      <c r="B245" s="3" t="s">
        <v>481</v>
      </c>
      <c r="C245" s="4">
        <v>1</v>
      </c>
      <c r="D245" s="5" t="s">
        <v>507</v>
      </c>
      <c r="E245" s="6"/>
      <c r="F245" s="4">
        <f>ROUND(ROUND(C245*E245,2)*C239,2)</f>
        <v>0</v>
      </c>
      <c r="G245" s="5">
        <v>1</v>
      </c>
    </row>
    <row r="246" spans="1:7" ht="232.5">
      <c r="A246" s="1" t="s">
        <v>231</v>
      </c>
      <c r="B246" s="3" t="s">
        <v>482</v>
      </c>
      <c r="C246" s="4">
        <v>1</v>
      </c>
      <c r="D246" s="5" t="s">
        <v>507</v>
      </c>
      <c r="E246" s="6"/>
      <c r="F246" s="4">
        <f>ROUND(ROUND(C246*E246,2)*C239,2)</f>
        <v>0</v>
      </c>
      <c r="G246" s="5">
        <v>1</v>
      </c>
    </row>
    <row r="247" spans="1:7">
      <c r="A247" s="1" t="s">
        <v>232</v>
      </c>
      <c r="B247" s="2" t="s">
        <v>483</v>
      </c>
      <c r="C247" s="4">
        <v>4.5</v>
      </c>
      <c r="D247" s="5" t="s">
        <v>508</v>
      </c>
      <c r="E247" s="6"/>
      <c r="F247" s="4">
        <f>ROUND(ROUND(C247*E247,2)*C239,2)</f>
        <v>0</v>
      </c>
      <c r="G247" s="5">
        <v>1</v>
      </c>
    </row>
    <row r="248" spans="1:7">
      <c r="A248" s="1" t="s">
        <v>233</v>
      </c>
      <c r="B248" s="2" t="s">
        <v>484</v>
      </c>
      <c r="C248" s="4">
        <v>1</v>
      </c>
      <c r="D248" s="5"/>
      <c r="E248" s="4"/>
      <c r="F248" s="4">
        <f>SUM(F249,F252,F255)</f>
        <v>0</v>
      </c>
      <c r="G248" s="5">
        <v>0</v>
      </c>
    </row>
    <row r="249" spans="1:7">
      <c r="A249" s="1" t="s">
        <v>234</v>
      </c>
      <c r="B249" s="2" t="s">
        <v>485</v>
      </c>
      <c r="C249" s="4"/>
      <c r="D249" s="5"/>
      <c r="E249" s="4"/>
      <c r="F249" s="4">
        <f>SUM(F250,F251)</f>
        <v>0</v>
      </c>
      <c r="G249" s="5">
        <v>0</v>
      </c>
    </row>
    <row r="250" spans="1:7">
      <c r="A250" s="1" t="s">
        <v>235</v>
      </c>
      <c r="B250" s="2" t="s">
        <v>486</v>
      </c>
      <c r="C250" s="4">
        <v>48</v>
      </c>
      <c r="D250" s="5" t="s">
        <v>515</v>
      </c>
      <c r="E250" s="6"/>
      <c r="F250" s="4">
        <f>ROUND(ROUND(C250*E250,2)*C248,2)</f>
        <v>0</v>
      </c>
      <c r="G250" s="5">
        <v>1</v>
      </c>
    </row>
    <row r="251" spans="1:7">
      <c r="A251" s="1" t="s">
        <v>236</v>
      </c>
      <c r="B251" s="2" t="s">
        <v>487</v>
      </c>
      <c r="C251" s="4">
        <v>60</v>
      </c>
      <c r="D251" s="5" t="s">
        <v>515</v>
      </c>
      <c r="E251" s="6"/>
      <c r="F251" s="4">
        <f>ROUND(ROUND(C251*E251,2)*C248,2)</f>
        <v>0</v>
      </c>
      <c r="G251" s="5">
        <v>1</v>
      </c>
    </row>
    <row r="252" spans="1:7">
      <c r="A252" s="1" t="s">
        <v>237</v>
      </c>
      <c r="B252" s="2" t="s">
        <v>488</v>
      </c>
      <c r="C252" s="4"/>
      <c r="D252" s="5"/>
      <c r="E252" s="4"/>
      <c r="F252" s="4">
        <f>SUM(F253,F254)</f>
        <v>0</v>
      </c>
      <c r="G252" s="5">
        <v>0</v>
      </c>
    </row>
    <row r="253" spans="1:7">
      <c r="A253" s="1" t="s">
        <v>238</v>
      </c>
      <c r="B253" s="2" t="s">
        <v>489</v>
      </c>
      <c r="C253" s="4">
        <v>150</v>
      </c>
      <c r="D253" s="5" t="s">
        <v>515</v>
      </c>
      <c r="E253" s="6"/>
      <c r="F253" s="4">
        <f>ROUND(ROUND(C253*E253,2)*C248,2)</f>
        <v>0</v>
      </c>
      <c r="G253" s="5">
        <v>1</v>
      </c>
    </row>
    <row r="254" spans="1:7">
      <c r="A254" s="1" t="s">
        <v>239</v>
      </c>
      <c r="B254" s="2" t="s">
        <v>490</v>
      </c>
      <c r="C254" s="4">
        <v>42</v>
      </c>
      <c r="D254" s="5" t="s">
        <v>515</v>
      </c>
      <c r="E254" s="6"/>
      <c r="F254" s="4">
        <f>ROUND(ROUND(C254*E254,2)*C248,2)</f>
        <v>0</v>
      </c>
      <c r="G254" s="5">
        <v>1</v>
      </c>
    </row>
    <row r="255" spans="1:7">
      <c r="A255" s="1" t="s">
        <v>240</v>
      </c>
      <c r="B255" s="2" t="s">
        <v>491</v>
      </c>
      <c r="C255" s="4"/>
      <c r="D255" s="5"/>
      <c r="E255" s="4"/>
      <c r="F255" s="4">
        <f>SUM(F256,F257)</f>
        <v>0</v>
      </c>
      <c r="G255" s="5">
        <v>0</v>
      </c>
    </row>
    <row r="256" spans="1:7">
      <c r="A256" s="1" t="s">
        <v>241</v>
      </c>
      <c r="B256" s="2" t="s">
        <v>492</v>
      </c>
      <c r="C256" s="4">
        <v>48</v>
      </c>
      <c r="D256" s="5" t="s">
        <v>515</v>
      </c>
      <c r="E256" s="6"/>
      <c r="F256" s="4">
        <f>ROUND(ROUND(C256*E256,2)*C248,2)</f>
        <v>0</v>
      </c>
      <c r="G256" s="5">
        <v>1</v>
      </c>
    </row>
    <row r="257" spans="1:7">
      <c r="A257" s="1" t="s">
        <v>242</v>
      </c>
      <c r="B257" s="2" t="s">
        <v>493</v>
      </c>
      <c r="C257" s="4">
        <v>60</v>
      </c>
      <c r="D257" s="5" t="s">
        <v>515</v>
      </c>
      <c r="E257" s="6"/>
      <c r="F257" s="4">
        <f>ROUND(ROUND(C257*E257,2)*C248,2)</f>
        <v>0</v>
      </c>
      <c r="G257" s="5">
        <v>1</v>
      </c>
    </row>
    <row r="258" spans="1:7">
      <c r="A258" s="1" t="s">
        <v>243</v>
      </c>
      <c r="B258" s="2" t="s">
        <v>494</v>
      </c>
      <c r="C258" s="4">
        <v>1</v>
      </c>
      <c r="D258" s="5"/>
      <c r="E258" s="4"/>
      <c r="F258" s="4">
        <f>SUM(F259)</f>
        <v>0</v>
      </c>
      <c r="G258" s="5">
        <v>0</v>
      </c>
    </row>
    <row r="259" spans="1:7">
      <c r="A259" s="1" t="s">
        <v>244</v>
      </c>
      <c r="B259" s="2" t="s">
        <v>495</v>
      </c>
      <c r="C259" s="4"/>
      <c r="D259" s="5"/>
      <c r="E259" s="4"/>
      <c r="F259" s="4">
        <f>SUM(F260,F261,F262,F263,F264)</f>
        <v>0</v>
      </c>
      <c r="G259" s="5">
        <v>0</v>
      </c>
    </row>
    <row r="260" spans="1:7">
      <c r="A260" s="1" t="s">
        <v>245</v>
      </c>
      <c r="B260" s="2" t="s">
        <v>496</v>
      </c>
      <c r="C260" s="4">
        <v>24</v>
      </c>
      <c r="D260" s="5" t="s">
        <v>515</v>
      </c>
      <c r="E260" s="6"/>
      <c r="F260" s="4">
        <f>ROUND(ROUND(C260*E260,2)*C258,2)</f>
        <v>0</v>
      </c>
      <c r="G260" s="5">
        <v>1</v>
      </c>
    </row>
    <row r="261" spans="1:7">
      <c r="A261" s="1" t="s">
        <v>246</v>
      </c>
      <c r="B261" s="2" t="s">
        <v>497</v>
      </c>
      <c r="C261" s="4">
        <v>5</v>
      </c>
      <c r="D261" s="5" t="s">
        <v>510</v>
      </c>
      <c r="E261" s="6"/>
      <c r="F261" s="4">
        <f>ROUND(ROUND(C261*E261,2)*C258,2)</f>
        <v>0</v>
      </c>
      <c r="G261" s="5">
        <v>1</v>
      </c>
    </row>
    <row r="262" spans="1:7">
      <c r="A262" s="1" t="s">
        <v>247</v>
      </c>
      <c r="B262" s="2" t="s">
        <v>498</v>
      </c>
      <c r="C262" s="4">
        <v>384</v>
      </c>
      <c r="D262" s="5" t="s">
        <v>515</v>
      </c>
      <c r="E262" s="6"/>
      <c r="F262" s="4">
        <f>ROUND(ROUND(C262*E262,2)*C258,2)</f>
        <v>0</v>
      </c>
      <c r="G262" s="5">
        <v>1</v>
      </c>
    </row>
    <row r="263" spans="1:7">
      <c r="A263" s="1" t="s">
        <v>248</v>
      </c>
      <c r="B263" s="2" t="s">
        <v>499</v>
      </c>
      <c r="C263" s="4">
        <v>192</v>
      </c>
      <c r="D263" s="5" t="s">
        <v>515</v>
      </c>
      <c r="E263" s="6"/>
      <c r="F263" s="4">
        <f>ROUND(ROUND(C263*E263,2)*C258,2)</f>
        <v>0</v>
      </c>
      <c r="G263" s="5">
        <v>1</v>
      </c>
    </row>
    <row r="264" spans="1:7">
      <c r="A264" s="1" t="s">
        <v>249</v>
      </c>
      <c r="B264" s="2" t="s">
        <v>500</v>
      </c>
      <c r="C264" s="4">
        <v>384</v>
      </c>
      <c r="D264" s="5" t="s">
        <v>515</v>
      </c>
      <c r="E264" s="6"/>
      <c r="F264" s="4">
        <f>ROUND(ROUND(C264*E264,2)*C258,2)</f>
        <v>0</v>
      </c>
      <c r="G264" s="5">
        <v>1</v>
      </c>
    </row>
    <row r="265" spans="1:7">
      <c r="A265" s="1" t="s">
        <v>250</v>
      </c>
      <c r="B265" s="2" t="s">
        <v>501</v>
      </c>
      <c r="C265" s="4">
        <v>1</v>
      </c>
      <c r="D265" s="5"/>
      <c r="E265" s="4"/>
      <c r="F265" s="4">
        <f>SUM(F266)</f>
        <v>0</v>
      </c>
      <c r="G265" s="5">
        <v>0</v>
      </c>
    </row>
    <row r="266" spans="1:7">
      <c r="A266" s="1" t="s">
        <v>251</v>
      </c>
      <c r="B266" s="2" t="s">
        <v>502</v>
      </c>
      <c r="C266" s="4"/>
      <c r="D266" s="5"/>
      <c r="E266" s="4"/>
      <c r="F266" s="4">
        <f>SUM(F267,F268,F269,F270)</f>
        <v>0</v>
      </c>
      <c r="G266" s="5">
        <v>0</v>
      </c>
    </row>
    <row r="267" spans="1:7">
      <c r="A267" s="1" t="s">
        <v>252</v>
      </c>
      <c r="B267" s="2" t="s">
        <v>503</v>
      </c>
      <c r="C267" s="4">
        <v>24.5</v>
      </c>
      <c r="D267" s="5" t="s">
        <v>508</v>
      </c>
      <c r="E267" s="6"/>
      <c r="F267" s="4">
        <f>ROUND(ROUND(C267*E267,2)*C265,2)</f>
        <v>0</v>
      </c>
      <c r="G267" s="5">
        <v>1</v>
      </c>
    </row>
    <row r="268" spans="1:7">
      <c r="A268" s="1" t="s">
        <v>253</v>
      </c>
      <c r="B268" s="2" t="s">
        <v>504</v>
      </c>
      <c r="C268" s="4">
        <v>99</v>
      </c>
      <c r="D268" s="5" t="s">
        <v>509</v>
      </c>
      <c r="E268" s="6"/>
      <c r="F268" s="4">
        <f>ROUND(ROUND(C268*E268,2)*C265,2)</f>
        <v>0</v>
      </c>
      <c r="G268" s="5">
        <v>1</v>
      </c>
    </row>
    <row r="269" spans="1:7" ht="316.5">
      <c r="A269" s="1" t="s">
        <v>254</v>
      </c>
      <c r="B269" s="3" t="s">
        <v>505</v>
      </c>
      <c r="C269" s="4">
        <v>1</v>
      </c>
      <c r="D269" s="5" t="s">
        <v>507</v>
      </c>
      <c r="E269" s="6"/>
      <c r="F269" s="4">
        <f>ROUND(ROUND(C269*E269,2)*C265,2)</f>
        <v>0</v>
      </c>
      <c r="G269" s="5">
        <v>1</v>
      </c>
    </row>
    <row r="270" spans="1:7">
      <c r="A270" s="1" t="s">
        <v>255</v>
      </c>
      <c r="B270" s="2" t="s">
        <v>506</v>
      </c>
      <c r="C270" s="4">
        <v>2</v>
      </c>
      <c r="D270" s="5" t="s">
        <v>507</v>
      </c>
      <c r="E270" s="6"/>
      <c r="F270" s="4">
        <f>ROUND(ROUND(C270*E270,2)*C265,2)</f>
        <v>0</v>
      </c>
      <c r="G270" s="5">
        <v>1</v>
      </c>
    </row>
    <row r="273" spans="1:7">
      <c r="A273" s="11"/>
      <c r="B273" s="11"/>
      <c r="C273" s="11"/>
      <c r="D273" s="11"/>
      <c r="E273" s="11"/>
      <c r="F273" s="11"/>
      <c r="G273" s="11"/>
    </row>
    <row r="274" spans="1:7">
      <c r="A274" s="11"/>
      <c r="B274" s="11"/>
      <c r="C274" s="11"/>
      <c r="D274" s="11"/>
      <c r="E274" s="11"/>
      <c r="F274" s="11"/>
      <c r="G274" s="11"/>
    </row>
  </sheetData>
  <sheetProtection sheet="1" objects="1" scenarios="1"/>
  <mergeCells count="5">
    <mergeCell ref="A1:G1"/>
    <mergeCell ref="A11:F11"/>
    <mergeCell ref="A12:F12"/>
    <mergeCell ref="A273:G273"/>
    <mergeCell ref="A274:G27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L200299.2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TAMUSA SPINELLI DALESSANDRO SCORZA</dc:creator>
  <cp:lastModifiedBy>TAMUSA SPINELLI DALESSANDRO SCORZA</cp:lastModifiedBy>
  <dcterms:created xsi:type="dcterms:W3CDTF">2020-09-25T20:14:01Z</dcterms:created>
  <dcterms:modified xsi:type="dcterms:W3CDTF">2020-09-25T20:14:18Z</dcterms:modified>
</cp:coreProperties>
</file>