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idência e letalidade" sheetId="1" r:id="rId5"/>
    <sheet state="visible" name="Regionais" sheetId="2" r:id="rId6"/>
  </sheets>
  <definedNames/>
  <calcPr/>
</workbook>
</file>

<file path=xl/sharedStrings.xml><?xml version="1.0" encoding="utf-8"?>
<sst xmlns="http://schemas.openxmlformats.org/spreadsheetml/2006/main" count="36" uniqueCount="34">
  <si>
    <t>Incidência e letalidade dos casos confirmados de leishmaniose visceral, residentes em Belo Horizonte, 1994 a 2026</t>
  </si>
  <si>
    <t>Ano</t>
  </si>
  <si>
    <t>Casos autóctones</t>
  </si>
  <si>
    <t>População</t>
  </si>
  <si>
    <t>Incidência por 100 mil habitantes</t>
  </si>
  <si>
    <t>Casos prevalentes</t>
  </si>
  <si>
    <t>Óbitos autóctones</t>
  </si>
  <si>
    <t>Letalidade (%)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</si>
  <si>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</si>
  <si>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</si>
  <si>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</si>
  <si>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</si>
  <si>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</si>
  <si>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</si>
  <si>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</si>
  <si>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</si>
  <si>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</si>
  <si>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</si>
  <si>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Fonte: SINAN -MS/GVIGE/DPSV/SMSA-PBH</t>
  </si>
  <si>
    <t>Dados atualizados em: 07-04-2026 e sujeitos a revisão</t>
  </si>
  <si>
    <t>Casos confirmados novos autóctones de leishmaniose visceral, residentes em Belo Horizonte, por Regional, 2007 a 2026</t>
  </si>
  <si>
    <t>Regional</t>
  </si>
  <si>
    <t>TOTAL</t>
  </si>
  <si>
    <t>Barreiro</t>
  </si>
  <si>
    <t>Centro Sul</t>
  </si>
  <si>
    <t>Leste</t>
  </si>
  <si>
    <t>Nordeste</t>
  </si>
  <si>
    <t>Noroeste</t>
  </si>
  <si>
    <t>Norte</t>
  </si>
  <si>
    <t>Oeste</t>
  </si>
  <si>
    <t>Pampulha</t>
  </si>
  <si>
    <t>Venda Nova</t>
  </si>
  <si>
    <t>Ignorado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</si>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</sst>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#,##0.0"/>
  </numFmts>
  <fonts count="6">
    <font>
      <sz val="10.0"/>
      <color rgb="FF000000"/>
      <name val="Arial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color theme="1"/>
      <name val="Calibri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16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</border>
    <border>
      <left/>
      <right/>
      <bottom/>
    </border>
    <border>
      <left/>
      <right/>
      <top/>
      <bottom/>
    </border>
    <border>
      <left/>
      <right/>
      <top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1" fillId="0" fontId="2" numFmtId="0" xfId="0" applyBorder="1" applyFont="1"/>
    <xf borderId="2" fillId="0" fontId="2" numFmtId="0" xfId="0" applyBorder="1" applyFont="1"/>
    <xf borderId="3" fillId="2" fontId="1" numFmtId="0" xfId="0" applyAlignment="1" applyBorder="1" applyFont="1">
      <alignment horizontal="center" shrinkToFit="0" wrapText="1"/>
    </xf>
    <xf borderId="0" fillId="3" fontId="3" numFmtId="0" xfId="0" applyAlignment="1" applyFill="1" applyFont="1">
      <alignment horizontal="center" vertical="bottom"/>
    </xf>
    <xf borderId="0" fillId="3" fontId="3" numFmtId="3" xfId="0" applyAlignment="1" applyFont="1" applyNumberFormat="1">
      <alignment horizontal="center" vertical="bottom"/>
    </xf>
    <xf borderId="0" fillId="3" fontId="3" numFmtId="164" xfId="0" applyAlignment="1" applyFont="1" applyNumberFormat="1">
      <alignment horizontal="center" vertical="bottom"/>
    </xf>
    <xf borderId="0" fillId="3" fontId="3" numFmtId="1" xfId="0" applyAlignment="1" applyFont="1" applyNumberFormat="1">
      <alignment horizontal="center" vertical="bottom"/>
    </xf>
    <xf borderId="4" fillId="4" fontId="3" numFmtId="0" xfId="0" applyAlignment="1" applyBorder="1" applyFill="1" applyFont="1">
      <alignment horizontal="center" vertical="bottom"/>
    </xf>
    <xf borderId="4" fillId="4" fontId="3" numFmtId="3" xfId="0" applyAlignment="1" applyBorder="1" applyFont="1" applyNumberFormat="1">
      <alignment horizontal="center" vertical="bottom"/>
    </xf>
    <xf borderId="4" fillId="4" fontId="3" numFmtId="164" xfId="0" applyAlignment="1" applyBorder="1" applyFont="1" applyNumberFormat="1">
      <alignment horizontal="center" vertical="bottom"/>
    </xf>
    <xf borderId="5" fillId="4" fontId="3" numFmtId="0" xfId="0" applyAlignment="1" applyBorder="1" applyFont="1">
      <alignment horizontal="center" vertical="bottom"/>
    </xf>
    <xf borderId="5" fillId="4" fontId="3" numFmtId="3" xfId="0" applyAlignment="1" applyBorder="1" applyFont="1" applyNumberFormat="1">
      <alignment horizontal="center" vertical="bottom"/>
    </xf>
    <xf borderId="5" fillId="4" fontId="3" numFmtId="164" xfId="0" applyAlignment="1" applyBorder="1" applyFont="1" applyNumberFormat="1">
      <alignment horizontal="center" vertical="bottom"/>
    </xf>
    <xf borderId="5" fillId="4" fontId="3" numFmtId="3" xfId="0" applyAlignment="1" applyBorder="1" applyFont="1" applyNumberFormat="1">
      <alignment horizontal="center"/>
    </xf>
    <xf borderId="6" fillId="4" fontId="3" numFmtId="0" xfId="0" applyAlignment="1" applyBorder="1" applyFont="1">
      <alignment horizontal="center" vertical="bottom"/>
    </xf>
    <xf borderId="6" fillId="4" fontId="3" numFmtId="3" xfId="0" applyAlignment="1" applyBorder="1" applyFont="1" applyNumberFormat="1">
      <alignment horizontal="center" vertical="bottom"/>
    </xf>
    <xf borderId="6" fillId="4" fontId="3" numFmtId="164" xfId="0" applyAlignment="1" applyBorder="1" applyFont="1" applyNumberFormat="1">
      <alignment horizontal="center" vertical="bottom"/>
    </xf>
    <xf borderId="6" fillId="4" fontId="3" numFmtId="0" xfId="0" applyAlignment="1" applyBorder="1" applyFont="1">
      <alignment horizontal="center" readingOrder="0" vertical="bottom"/>
    </xf>
    <xf borderId="0" fillId="5" fontId="4" numFmtId="0" xfId="0" applyAlignment="1" applyFill="1" applyFont="1">
      <alignment readingOrder="0" vertical="bottom"/>
    </xf>
    <xf borderId="0" fillId="0" fontId="5" numFmtId="0" xfId="0" applyAlignment="1" applyFont="1">
      <alignment vertical="bottom"/>
    </xf>
    <xf borderId="0" fillId="5" fontId="5" numFmtId="164" xfId="0" applyAlignment="1" applyFont="1" applyNumberFormat="1">
      <alignment vertical="bottom"/>
    </xf>
    <xf borderId="1" fillId="0" fontId="1" numFmtId="0" xfId="0" applyAlignment="1" applyBorder="1" applyFont="1">
      <alignment shrinkToFit="0" vertical="bottom" wrapText="1"/>
    </xf>
    <xf borderId="7" fillId="2" fontId="1" numFmtId="0" xfId="0" applyAlignment="1" applyBorder="1" applyFont="1">
      <alignment horizontal="center" shrinkToFit="0" wrapText="1"/>
    </xf>
    <xf borderId="8" fillId="0" fontId="3" numFmtId="0" xfId="0" applyAlignment="1" applyBorder="1" applyFont="1">
      <alignment vertical="bottom"/>
    </xf>
    <xf borderId="0" fillId="5" fontId="3" numFmtId="0" xfId="0" applyAlignment="1" applyFont="1">
      <alignment horizontal="center" vertical="bottom"/>
    </xf>
    <xf borderId="9" fillId="0" fontId="3" numFmtId="0" xfId="0" applyAlignment="1" applyBorder="1" applyFont="1">
      <alignment horizontal="center" vertical="bottom"/>
    </xf>
    <xf borderId="9" fillId="5" fontId="3" numFmtId="0" xfId="0" applyAlignment="1" applyBorder="1" applyFont="1">
      <alignment horizontal="center" vertical="bottom"/>
    </xf>
    <xf borderId="0" fillId="0" fontId="3" numFmtId="0" xfId="0" applyAlignment="1" applyFont="1">
      <alignment horizontal="center" vertical="bottom"/>
    </xf>
    <xf borderId="9" fillId="0" fontId="3" numFmtId="3" xfId="0" applyAlignment="1" applyBorder="1" applyFont="1" applyNumberFormat="1">
      <alignment horizontal="center" vertical="bottom"/>
    </xf>
    <xf borderId="10" fillId="5" fontId="3" numFmtId="0" xfId="0" applyAlignment="1" applyBorder="1" applyFont="1">
      <alignment horizontal="center" vertical="bottom"/>
    </xf>
    <xf borderId="11" fillId="0" fontId="3" numFmtId="0" xfId="0" applyAlignment="1" applyBorder="1" applyFont="1">
      <alignment horizontal="center" vertical="bottom"/>
    </xf>
    <xf borderId="9" fillId="0" fontId="3" numFmtId="0" xfId="0" applyAlignment="1" applyBorder="1" applyFont="1">
      <alignment horizontal="center" readingOrder="0" vertical="bottom"/>
    </xf>
    <xf borderId="12" fillId="5" fontId="3" numFmtId="0" xfId="0" applyAlignment="1" applyBorder="1" applyFont="1">
      <alignment vertical="bottom"/>
    </xf>
    <xf borderId="11" fillId="5" fontId="3" numFmtId="0" xfId="0" applyAlignment="1" applyBorder="1" applyFont="1">
      <alignment horizontal="center" vertical="bottom"/>
    </xf>
    <xf borderId="10" fillId="0" fontId="3" numFmtId="0" xfId="0" applyAlignment="1" applyBorder="1" applyFont="1">
      <alignment horizontal="center" vertical="bottom"/>
    </xf>
    <xf borderId="2" fillId="5" fontId="3" numFmtId="0" xfId="0" applyAlignment="1" applyBorder="1" applyFont="1">
      <alignment horizontal="center" vertical="bottom"/>
    </xf>
    <xf borderId="13" fillId="0" fontId="3" numFmtId="0" xfId="0" applyAlignment="1" applyBorder="1" applyFont="1">
      <alignment horizontal="center" vertical="bottom"/>
    </xf>
    <xf borderId="14" fillId="2" fontId="1" numFmtId="0" xfId="0" applyAlignment="1" applyBorder="1" applyFont="1">
      <alignment horizontal="center" shrinkToFit="0" wrapText="1"/>
    </xf>
    <xf borderId="14" fillId="2" fontId="1" numFmtId="3" xfId="0" applyAlignment="1" applyBorder="1" applyFont="1" applyNumberFormat="1">
      <alignment horizontal="center" shrinkToFit="0" wrapText="1"/>
    </xf>
    <xf borderId="15" fillId="2" fontId="1" numFmtId="0" xfId="0" applyAlignment="1" applyBorder="1" applyFont="1">
      <alignment horizontal="center" shrinkToFit="0" wrapText="1"/>
    </xf>
    <xf borderId="5" fillId="5" fontId="5" numFmtId="0" xfId="0" applyAlignment="1" applyBorder="1" applyFont="1">
      <alignment vertical="bottom"/>
    </xf>
    <xf borderId="0" fillId="0" fontId="5" numFmtId="17" xfId="0" applyAlignment="1" applyFont="1" applyNumberFormat="1">
      <alignment vertical="bottom"/>
    </xf>
    <xf borderId="0" fillId="0" fontId="5" numFmtId="165" xfId="0" applyAlignment="1" applyFont="1" applyNumberFormat="1">
      <alignment vertical="bottom"/>
    </xf>
    <xf borderId="5" fillId="5" fontId="5" numFmtId="17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Chart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504825</xdr:colOff>
      <xdr:row>2</xdr:row>
      <xdr:rowOff>76200</xdr:rowOff>
    </xdr:from>
    <xdr:ext cx="10944225" cy="5114925"/>
    <xdr:pic>
      <xdr:nvPicPr>
        <xdr:cNvPr id="2107647739" name="Chart1" title="Gráfico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3"/>
    </row>
    <row r="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>
      <c r="A3" s="5" t="s">
        <v>8</v>
      </c>
      <c r="B3" s="5">
        <v>34.0</v>
      </c>
      <c r="C3" s="6">
        <v>2084100.0</v>
      </c>
      <c r="D3" s="7">
        <f t="shared" ref="D3:D35" si="1">B3/C3*100000</f>
        <v>1.631399645</v>
      </c>
      <c r="E3" s="5">
        <v>34.0</v>
      </c>
      <c r="F3" s="8">
        <v>6.0</v>
      </c>
      <c r="G3" s="7">
        <f t="shared" ref="G3:G35" si="2">F3/B3*100</f>
        <v>17.64705882</v>
      </c>
    </row>
    <row r="4">
      <c r="A4" s="5" t="s">
        <v>9</v>
      </c>
      <c r="B4" s="5">
        <v>46.0</v>
      </c>
      <c r="C4" s="6">
        <v>2106819.0</v>
      </c>
      <c r="D4" s="7">
        <f t="shared" si="1"/>
        <v>2.183386423</v>
      </c>
      <c r="E4" s="5">
        <v>46.0</v>
      </c>
      <c r="F4" s="8">
        <v>4.0</v>
      </c>
      <c r="G4" s="7">
        <f t="shared" si="2"/>
        <v>8.695652174</v>
      </c>
    </row>
    <row r="5">
      <c r="A5" s="5" t="s">
        <v>10</v>
      </c>
      <c r="B5" s="5">
        <v>50.0</v>
      </c>
      <c r="C5" s="6">
        <v>2091371.0</v>
      </c>
      <c r="D5" s="7">
        <f t="shared" si="1"/>
        <v>2.390776194</v>
      </c>
      <c r="E5" s="5">
        <v>50.0</v>
      </c>
      <c r="F5" s="8">
        <v>4.0</v>
      </c>
      <c r="G5" s="7">
        <f t="shared" si="2"/>
        <v>8</v>
      </c>
    </row>
    <row r="6">
      <c r="A6" s="5" t="s">
        <v>11</v>
      </c>
      <c r="B6" s="5">
        <v>39.0</v>
      </c>
      <c r="C6" s="6">
        <v>2109223.0</v>
      </c>
      <c r="D6" s="7">
        <f t="shared" si="1"/>
        <v>1.849022128</v>
      </c>
      <c r="E6" s="5">
        <v>39.0</v>
      </c>
      <c r="F6" s="8">
        <v>3.0</v>
      </c>
      <c r="G6" s="7">
        <f t="shared" si="2"/>
        <v>7.692307692</v>
      </c>
    </row>
    <row r="7">
      <c r="A7" s="5" t="s">
        <v>12</v>
      </c>
      <c r="B7" s="5">
        <v>25.0</v>
      </c>
      <c r="C7" s="6">
        <v>2124176.0</v>
      </c>
      <c r="D7" s="7">
        <f t="shared" si="1"/>
        <v>1.176926959</v>
      </c>
      <c r="E7" s="5">
        <v>25.0</v>
      </c>
      <c r="F7" s="8">
        <v>4.0</v>
      </c>
      <c r="G7" s="7">
        <f t="shared" si="2"/>
        <v>16</v>
      </c>
    </row>
    <row r="8">
      <c r="A8" s="5" t="s">
        <v>13</v>
      </c>
      <c r="B8" s="5">
        <v>33.0</v>
      </c>
      <c r="C8" s="6">
        <v>2139125.0</v>
      </c>
      <c r="D8" s="7">
        <f t="shared" si="1"/>
        <v>1.542686846</v>
      </c>
      <c r="E8" s="5">
        <v>33.0</v>
      </c>
      <c r="F8" s="8">
        <v>3.0</v>
      </c>
      <c r="G8" s="7">
        <f t="shared" si="2"/>
        <v>9.090909091</v>
      </c>
    </row>
    <row r="9">
      <c r="A9" s="5" t="s">
        <v>14</v>
      </c>
      <c r="B9" s="5">
        <v>46.0</v>
      </c>
      <c r="C9" s="6">
        <v>2238332.0</v>
      </c>
      <c r="D9" s="7">
        <f t="shared" si="1"/>
        <v>2.055101745</v>
      </c>
      <c r="E9" s="5">
        <v>46.0</v>
      </c>
      <c r="F9" s="8">
        <v>9.0</v>
      </c>
      <c r="G9" s="7">
        <f t="shared" si="2"/>
        <v>19.56521739</v>
      </c>
    </row>
    <row r="10">
      <c r="A10" s="5" t="s">
        <v>15</v>
      </c>
      <c r="B10" s="5">
        <v>50.0</v>
      </c>
      <c r="C10" s="6">
        <v>2238332.0</v>
      </c>
      <c r="D10" s="7">
        <f t="shared" si="1"/>
        <v>2.233806245</v>
      </c>
      <c r="E10" s="5">
        <v>50.0</v>
      </c>
      <c r="F10" s="8">
        <v>10.0</v>
      </c>
      <c r="G10" s="7">
        <f t="shared" si="2"/>
        <v>20</v>
      </c>
    </row>
    <row r="11">
      <c r="A11" s="5" t="s">
        <v>16</v>
      </c>
      <c r="B11" s="5">
        <v>76.0</v>
      </c>
      <c r="C11" s="6">
        <v>2238332.0</v>
      </c>
      <c r="D11" s="7">
        <f t="shared" si="1"/>
        <v>3.395385492</v>
      </c>
      <c r="E11" s="5">
        <v>76.0</v>
      </c>
      <c r="F11" s="8">
        <v>8.0</v>
      </c>
      <c r="G11" s="7">
        <f t="shared" si="2"/>
        <v>10.52631579</v>
      </c>
    </row>
    <row r="12">
      <c r="A12" s="5" t="s">
        <v>17</v>
      </c>
      <c r="B12" s="5">
        <v>106.0</v>
      </c>
      <c r="C12" s="6">
        <v>2238332.0</v>
      </c>
      <c r="D12" s="7">
        <f t="shared" si="1"/>
        <v>4.735669239</v>
      </c>
      <c r="E12" s="5">
        <v>106.0</v>
      </c>
      <c r="F12" s="8">
        <v>9.0</v>
      </c>
      <c r="G12" s="7">
        <f t="shared" si="2"/>
        <v>8.490566038</v>
      </c>
    </row>
    <row r="13">
      <c r="A13" s="5">
        <v>2004.0</v>
      </c>
      <c r="B13" s="5">
        <v>136.0</v>
      </c>
      <c r="C13" s="6">
        <v>2238332.0</v>
      </c>
      <c r="D13" s="7">
        <f t="shared" si="1"/>
        <v>6.075952986</v>
      </c>
      <c r="E13" s="5">
        <v>136.0</v>
      </c>
      <c r="F13" s="8">
        <v>25.0</v>
      </c>
      <c r="G13" s="7">
        <f t="shared" si="2"/>
        <v>18.38235294</v>
      </c>
    </row>
    <row r="14">
      <c r="A14" s="5">
        <v>2005.0</v>
      </c>
      <c r="B14" s="5">
        <v>105.0</v>
      </c>
      <c r="C14" s="6">
        <v>2238332.0</v>
      </c>
      <c r="D14" s="7">
        <f t="shared" si="1"/>
        <v>4.690993115</v>
      </c>
      <c r="E14" s="5">
        <v>105.0</v>
      </c>
      <c r="F14" s="8">
        <v>9.0</v>
      </c>
      <c r="G14" s="7">
        <f t="shared" si="2"/>
        <v>8.571428571</v>
      </c>
    </row>
    <row r="15">
      <c r="A15" s="5">
        <v>2006.0</v>
      </c>
      <c r="B15" s="5">
        <v>128.0</v>
      </c>
      <c r="C15" s="6">
        <v>2238332.0</v>
      </c>
      <c r="D15" s="7">
        <f t="shared" si="1"/>
        <v>5.718543987</v>
      </c>
      <c r="E15" s="5">
        <v>128.0</v>
      </c>
      <c r="F15" s="8">
        <v>12.0</v>
      </c>
      <c r="G15" s="7">
        <f t="shared" si="2"/>
        <v>9.375</v>
      </c>
    </row>
    <row r="16">
      <c r="A16" s="9">
        <v>2007.0</v>
      </c>
      <c r="B16" s="9">
        <v>110.0</v>
      </c>
      <c r="C16" s="10">
        <v>2238332.0</v>
      </c>
      <c r="D16" s="11">
        <f t="shared" si="1"/>
        <v>4.914373739</v>
      </c>
      <c r="E16" s="9">
        <v>114.0</v>
      </c>
      <c r="F16" s="9">
        <v>7.0</v>
      </c>
      <c r="G16" s="11">
        <f t="shared" si="2"/>
        <v>6.363636364</v>
      </c>
    </row>
    <row r="17">
      <c r="A17" s="12">
        <v>2008.0</v>
      </c>
      <c r="B17" s="12">
        <v>161.0</v>
      </c>
      <c r="C17" s="13">
        <v>2238332.0</v>
      </c>
      <c r="D17" s="14">
        <f t="shared" si="1"/>
        <v>7.192856109</v>
      </c>
      <c r="E17" s="12">
        <v>164.0</v>
      </c>
      <c r="F17" s="12">
        <v>19.0</v>
      </c>
      <c r="G17" s="14">
        <f t="shared" si="2"/>
        <v>11.80124224</v>
      </c>
    </row>
    <row r="18">
      <c r="A18" s="12">
        <v>2009.0</v>
      </c>
      <c r="B18" s="12">
        <v>146.0</v>
      </c>
      <c r="C18" s="13">
        <v>2238332.0</v>
      </c>
      <c r="D18" s="14">
        <f t="shared" si="1"/>
        <v>6.522714235</v>
      </c>
      <c r="E18" s="12">
        <v>152.0</v>
      </c>
      <c r="F18" s="12">
        <v>31.0</v>
      </c>
      <c r="G18" s="14">
        <f t="shared" si="2"/>
        <v>21.23287671</v>
      </c>
    </row>
    <row r="19">
      <c r="A19" s="12">
        <v>2010.0</v>
      </c>
      <c r="B19" s="12">
        <v>130.0</v>
      </c>
      <c r="C19" s="15">
        <v>2375151.0</v>
      </c>
      <c r="D19" s="14">
        <f t="shared" si="1"/>
        <v>5.473336222</v>
      </c>
      <c r="E19" s="12">
        <v>139.0</v>
      </c>
      <c r="F19" s="12">
        <v>23.0</v>
      </c>
      <c r="G19" s="14">
        <f t="shared" si="2"/>
        <v>17.69230769</v>
      </c>
    </row>
    <row r="20">
      <c r="A20" s="12">
        <v>2011.0</v>
      </c>
      <c r="B20" s="12">
        <v>93.0</v>
      </c>
      <c r="C20" s="15">
        <v>2375151.0</v>
      </c>
      <c r="D20" s="14">
        <f t="shared" si="1"/>
        <v>3.915540528</v>
      </c>
      <c r="E20" s="12">
        <v>100.0</v>
      </c>
      <c r="F20" s="12">
        <v>14.0</v>
      </c>
      <c r="G20" s="14">
        <f t="shared" si="2"/>
        <v>15.05376344</v>
      </c>
    </row>
    <row r="21">
      <c r="A21" s="12">
        <v>2012.0</v>
      </c>
      <c r="B21" s="12">
        <v>54.0</v>
      </c>
      <c r="C21" s="13">
        <v>2375151.0</v>
      </c>
      <c r="D21" s="14">
        <f t="shared" si="1"/>
        <v>2.273539661</v>
      </c>
      <c r="E21" s="12">
        <v>62.0</v>
      </c>
      <c r="F21" s="12">
        <v>11.0</v>
      </c>
      <c r="G21" s="14">
        <f t="shared" si="2"/>
        <v>20.37037037</v>
      </c>
    </row>
    <row r="22">
      <c r="A22" s="12">
        <v>2013.0</v>
      </c>
      <c r="B22" s="12">
        <v>42.0</v>
      </c>
      <c r="C22" s="13">
        <v>2375151.0</v>
      </c>
      <c r="D22" s="14">
        <f t="shared" si="1"/>
        <v>1.768308625</v>
      </c>
      <c r="E22" s="12">
        <v>59.0</v>
      </c>
      <c r="F22" s="12">
        <v>5.0</v>
      </c>
      <c r="G22" s="14">
        <f t="shared" si="2"/>
        <v>11.9047619</v>
      </c>
    </row>
    <row r="23">
      <c r="A23" s="12">
        <v>2014.0</v>
      </c>
      <c r="B23" s="12">
        <v>41.0</v>
      </c>
      <c r="C23" s="13">
        <v>2375151.0</v>
      </c>
      <c r="D23" s="14">
        <f t="shared" si="1"/>
        <v>1.726206039</v>
      </c>
      <c r="E23" s="12">
        <v>50.0</v>
      </c>
      <c r="F23" s="12">
        <v>3.0</v>
      </c>
      <c r="G23" s="14">
        <f t="shared" si="2"/>
        <v>7.317073171</v>
      </c>
    </row>
    <row r="24">
      <c r="A24" s="12">
        <v>2015.0</v>
      </c>
      <c r="B24" s="12">
        <v>47.0</v>
      </c>
      <c r="C24" s="13">
        <v>2375152.0</v>
      </c>
      <c r="D24" s="14">
        <f t="shared" si="1"/>
        <v>1.978820724</v>
      </c>
      <c r="E24" s="12">
        <v>60.0</v>
      </c>
      <c r="F24" s="12">
        <v>7.0</v>
      </c>
      <c r="G24" s="14">
        <f t="shared" si="2"/>
        <v>14.89361702</v>
      </c>
    </row>
    <row r="25">
      <c r="A25" s="12">
        <v>2016.0</v>
      </c>
      <c r="B25" s="12">
        <v>51.0</v>
      </c>
      <c r="C25" s="13">
        <v>2375152.0</v>
      </c>
      <c r="D25" s="14">
        <f t="shared" si="1"/>
        <v>2.147230998</v>
      </c>
      <c r="E25" s="12">
        <v>63.0</v>
      </c>
      <c r="F25" s="12">
        <v>8.0</v>
      </c>
      <c r="G25" s="14">
        <f t="shared" si="2"/>
        <v>15.68627451</v>
      </c>
    </row>
    <row r="26">
      <c r="A26" s="12">
        <v>2017.0</v>
      </c>
      <c r="B26" s="12">
        <v>64.0</v>
      </c>
      <c r="C26" s="13">
        <v>2375152.0</v>
      </c>
      <c r="D26" s="14">
        <f t="shared" si="1"/>
        <v>2.69456439</v>
      </c>
      <c r="E26" s="12">
        <v>73.0</v>
      </c>
      <c r="F26" s="12">
        <v>12.0</v>
      </c>
      <c r="G26" s="14">
        <f t="shared" si="2"/>
        <v>18.75</v>
      </c>
    </row>
    <row r="27">
      <c r="A27" s="12">
        <v>2018.0</v>
      </c>
      <c r="B27" s="12">
        <v>39.0</v>
      </c>
      <c r="C27" s="13">
        <v>2375152.0</v>
      </c>
      <c r="D27" s="14">
        <f t="shared" si="1"/>
        <v>1.642000175</v>
      </c>
      <c r="E27" s="12">
        <v>44.0</v>
      </c>
      <c r="F27" s="12">
        <v>5.0</v>
      </c>
      <c r="G27" s="14">
        <f t="shared" si="2"/>
        <v>12.82051282</v>
      </c>
    </row>
    <row r="28">
      <c r="A28" s="12">
        <v>2019.0</v>
      </c>
      <c r="B28" s="12">
        <v>41.0</v>
      </c>
      <c r="C28" s="13">
        <v>2375152.0</v>
      </c>
      <c r="D28" s="14">
        <f t="shared" si="1"/>
        <v>1.726205312</v>
      </c>
      <c r="E28" s="12">
        <v>50.0</v>
      </c>
      <c r="F28" s="12">
        <v>7.0</v>
      </c>
      <c r="G28" s="14">
        <f t="shared" si="2"/>
        <v>17.07317073</v>
      </c>
    </row>
    <row r="29">
      <c r="A29" s="12">
        <v>2020.0</v>
      </c>
      <c r="B29" s="12">
        <v>30.0</v>
      </c>
      <c r="C29" s="13">
        <v>2375152.0</v>
      </c>
      <c r="D29" s="14">
        <f t="shared" si="1"/>
        <v>1.263077058</v>
      </c>
      <c r="E29" s="12">
        <v>38.0</v>
      </c>
      <c r="F29" s="12">
        <v>1.0</v>
      </c>
      <c r="G29" s="14">
        <f t="shared" si="2"/>
        <v>3.333333333</v>
      </c>
    </row>
    <row r="30">
      <c r="A30" s="12">
        <v>2021.0</v>
      </c>
      <c r="B30" s="12">
        <v>30.0</v>
      </c>
      <c r="C30" s="13">
        <v>2375152.0</v>
      </c>
      <c r="D30" s="14">
        <f t="shared" si="1"/>
        <v>1.263077058</v>
      </c>
      <c r="E30" s="12">
        <v>32.0</v>
      </c>
      <c r="F30" s="12">
        <v>3.0</v>
      </c>
      <c r="G30" s="14">
        <f t="shared" si="2"/>
        <v>10</v>
      </c>
    </row>
    <row r="31">
      <c r="A31" s="12">
        <v>2022.0</v>
      </c>
      <c r="B31" s="12">
        <v>24.0</v>
      </c>
      <c r="C31" s="13">
        <v>2315560.0</v>
      </c>
      <c r="D31" s="14">
        <f t="shared" si="1"/>
        <v>1.036466341</v>
      </c>
      <c r="E31" s="12">
        <v>31.0</v>
      </c>
      <c r="F31" s="12">
        <v>5.0</v>
      </c>
      <c r="G31" s="14">
        <f t="shared" si="2"/>
        <v>20.83333333</v>
      </c>
    </row>
    <row r="32">
      <c r="A32" s="12">
        <v>2023.0</v>
      </c>
      <c r="B32" s="12">
        <v>30.0</v>
      </c>
      <c r="C32" s="13">
        <v>2315560.0</v>
      </c>
      <c r="D32" s="14">
        <f t="shared" si="1"/>
        <v>1.295582926</v>
      </c>
      <c r="E32" s="12">
        <v>37.0</v>
      </c>
      <c r="F32" s="12">
        <v>6.0</v>
      </c>
      <c r="G32" s="14">
        <f t="shared" si="2"/>
        <v>20</v>
      </c>
    </row>
    <row r="33">
      <c r="A33" s="16">
        <v>2024.0</v>
      </c>
      <c r="B33" s="16">
        <v>29.0</v>
      </c>
      <c r="C33" s="17">
        <v>2315560.0</v>
      </c>
      <c r="D33" s="18">
        <f t="shared" si="1"/>
        <v>1.252396828</v>
      </c>
      <c r="E33" s="16">
        <v>34.0</v>
      </c>
      <c r="F33" s="16">
        <v>7.0</v>
      </c>
      <c r="G33" s="18">
        <f t="shared" si="2"/>
        <v>24.13793103</v>
      </c>
    </row>
    <row r="34">
      <c r="A34" s="12">
        <v>2025.0</v>
      </c>
      <c r="B34" s="12">
        <v>17.0</v>
      </c>
      <c r="C34" s="13">
        <v>2315560.0</v>
      </c>
      <c r="D34" s="14">
        <f t="shared" si="1"/>
        <v>0.734163658</v>
      </c>
      <c r="E34" s="12">
        <v>27.0</v>
      </c>
      <c r="F34" s="12">
        <v>2.0</v>
      </c>
      <c r="G34" s="14">
        <f t="shared" si="2"/>
        <v>11.76470588</v>
      </c>
    </row>
    <row r="35">
      <c r="A35" s="19">
        <v>2026.0</v>
      </c>
      <c r="B35" s="16">
        <v>3.0</v>
      </c>
      <c r="C35" s="17">
        <v>2315560.0</v>
      </c>
      <c r="D35" s="18">
        <f t="shared" si="1"/>
        <v>0.1295582926</v>
      </c>
      <c r="E35" s="16">
        <v>4.0</v>
      </c>
      <c r="F35" s="16">
        <v>1.0</v>
      </c>
      <c r="G35" s="18">
        <f t="shared" si="2"/>
        <v>33.33333333</v>
      </c>
    </row>
    <row r="36">
      <c r="A36" s="20" t="s">
        <v>18</v>
      </c>
      <c r="B36" s="21"/>
      <c r="C36" s="21"/>
      <c r="D36" s="21"/>
      <c r="E36" s="21"/>
      <c r="F36" s="21"/>
      <c r="G36" s="22"/>
    </row>
    <row r="37">
      <c r="A37" s="20" t="s">
        <v>19</v>
      </c>
      <c r="B37" s="21"/>
      <c r="C37" s="21"/>
      <c r="D37" s="21"/>
      <c r="E37" s="21"/>
      <c r="F37" s="21"/>
      <c r="G37" s="22"/>
    </row>
  </sheetData>
  <mergeCells count="1">
    <mergeCell ref="A1:G1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3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1"/>
      <c r="X1" s="21"/>
      <c r="Y1" s="21"/>
      <c r="Z1" s="21"/>
      <c r="AA1" s="21"/>
      <c r="AB1" s="21"/>
      <c r="AC1" s="21"/>
    </row>
    <row r="2">
      <c r="A2" s="24" t="s">
        <v>21</v>
      </c>
      <c r="B2" s="24">
        <v>2007.0</v>
      </c>
      <c r="C2" s="24">
        <v>2008.0</v>
      </c>
      <c r="D2" s="24">
        <v>2009.0</v>
      </c>
      <c r="E2" s="24">
        <v>2010.0</v>
      </c>
      <c r="F2" s="24">
        <v>2011.0</v>
      </c>
      <c r="G2" s="24">
        <v>2012.0</v>
      </c>
      <c r="H2" s="24">
        <v>2013.0</v>
      </c>
      <c r="I2" s="24">
        <v>2014.0</v>
      </c>
      <c r="J2" s="24">
        <v>2015.0</v>
      </c>
      <c r="K2" s="24">
        <v>2016.0</v>
      </c>
      <c r="L2" s="24">
        <v>2017.0</v>
      </c>
      <c r="M2" s="24">
        <v>2018.0</v>
      </c>
      <c r="N2" s="24">
        <v>2019.0</v>
      </c>
      <c r="O2" s="24">
        <v>2020.0</v>
      </c>
      <c r="P2" s="24">
        <v>2021.0</v>
      </c>
      <c r="Q2" s="24">
        <v>2022.0</v>
      </c>
      <c r="R2" s="24">
        <v>2023.0</v>
      </c>
      <c r="S2" s="24">
        <v>2024.0</v>
      </c>
      <c r="T2" s="24">
        <v>2025.0</v>
      </c>
      <c r="U2" s="24">
        <v>2026.0</v>
      </c>
      <c r="V2" s="1" t="s">
        <v>22</v>
      </c>
      <c r="W2" s="21"/>
      <c r="X2" s="21"/>
      <c r="Y2" s="21"/>
      <c r="Z2" s="21"/>
      <c r="AA2" s="21"/>
      <c r="AB2" s="21"/>
      <c r="AC2" s="21"/>
    </row>
    <row r="3">
      <c r="A3" s="25" t="s">
        <v>23</v>
      </c>
      <c r="B3" s="26">
        <v>5.0</v>
      </c>
      <c r="C3" s="27">
        <v>11.0</v>
      </c>
      <c r="D3" s="27">
        <v>14.0</v>
      </c>
      <c r="E3" s="27">
        <v>18.0</v>
      </c>
      <c r="F3" s="27">
        <v>10.0</v>
      </c>
      <c r="G3" s="28">
        <v>6.0</v>
      </c>
      <c r="H3" s="27">
        <v>5.0</v>
      </c>
      <c r="I3" s="27">
        <v>3.0</v>
      </c>
      <c r="J3" s="27">
        <v>7.0</v>
      </c>
      <c r="K3" s="27">
        <v>6.0</v>
      </c>
      <c r="L3" s="27">
        <v>7.0</v>
      </c>
      <c r="M3" s="27">
        <v>0.0</v>
      </c>
      <c r="N3" s="27">
        <v>3.0</v>
      </c>
      <c r="O3" s="27">
        <v>1.0</v>
      </c>
      <c r="P3" s="29">
        <v>2.0</v>
      </c>
      <c r="Q3" s="30">
        <v>1.0</v>
      </c>
      <c r="R3" s="27">
        <v>3.0</v>
      </c>
      <c r="S3" s="31">
        <v>1.0</v>
      </c>
      <c r="T3" s="32">
        <v>2.0</v>
      </c>
      <c r="U3" s="33">
        <v>1.0</v>
      </c>
      <c r="V3" s="29">
        <f>SUM(B3:U3)</f>
        <v>106</v>
      </c>
      <c r="W3" s="21"/>
      <c r="X3" s="21"/>
      <c r="Y3" s="21"/>
      <c r="Z3" s="21"/>
      <c r="AA3" s="21"/>
      <c r="AB3" s="21"/>
      <c r="AC3" s="21"/>
    </row>
    <row r="4">
      <c r="A4" s="34" t="s">
        <v>24</v>
      </c>
      <c r="B4" s="26">
        <v>5.0</v>
      </c>
      <c r="C4" s="27">
        <v>8.0</v>
      </c>
      <c r="D4" s="27">
        <v>8.0</v>
      </c>
      <c r="E4" s="27">
        <v>2.0</v>
      </c>
      <c r="F4" s="27">
        <v>6.0</v>
      </c>
      <c r="G4" s="28">
        <v>3.0</v>
      </c>
      <c r="H4" s="27">
        <v>2.0</v>
      </c>
      <c r="I4" s="27">
        <v>3.0</v>
      </c>
      <c r="J4" s="27">
        <v>4.0</v>
      </c>
      <c r="K4" s="27">
        <v>6.0</v>
      </c>
      <c r="L4" s="27">
        <v>1.0</v>
      </c>
      <c r="M4" s="27">
        <v>3.0</v>
      </c>
      <c r="N4" s="27">
        <v>0.0</v>
      </c>
      <c r="O4" s="28">
        <v>2.0</v>
      </c>
      <c r="P4" s="29">
        <v>0.0</v>
      </c>
      <c r="Q4" s="30">
        <v>1.0</v>
      </c>
      <c r="R4" s="27">
        <v>1.0</v>
      </c>
      <c r="S4" s="31">
        <v>1.0</v>
      </c>
      <c r="T4" s="35">
        <v>0.0</v>
      </c>
      <c r="U4" s="27">
        <v>0.0</v>
      </c>
      <c r="V4" s="29">
        <f t="shared" ref="V4:V12" si="1">SUM(B4:T4)</f>
        <v>56</v>
      </c>
      <c r="W4" s="21"/>
      <c r="X4" s="21"/>
      <c r="Y4" s="21"/>
      <c r="Z4" s="21"/>
      <c r="AA4" s="21"/>
      <c r="AB4" s="21"/>
      <c r="AC4" s="21"/>
    </row>
    <row r="5">
      <c r="A5" s="34" t="s">
        <v>25</v>
      </c>
      <c r="B5" s="26">
        <v>13.0</v>
      </c>
      <c r="C5" s="27">
        <v>15.0</v>
      </c>
      <c r="D5" s="27">
        <v>9.0</v>
      </c>
      <c r="E5" s="27">
        <v>14.0</v>
      </c>
      <c r="F5" s="27">
        <v>12.0</v>
      </c>
      <c r="G5" s="28">
        <v>7.0</v>
      </c>
      <c r="H5" s="27">
        <v>9.0</v>
      </c>
      <c r="I5" s="27">
        <v>3.0</v>
      </c>
      <c r="J5" s="27">
        <v>6.0</v>
      </c>
      <c r="K5" s="27">
        <v>2.0</v>
      </c>
      <c r="L5" s="27">
        <v>1.0</v>
      </c>
      <c r="M5" s="27">
        <v>7.0</v>
      </c>
      <c r="N5" s="27">
        <v>3.0</v>
      </c>
      <c r="O5" s="27">
        <v>3.0</v>
      </c>
      <c r="P5" s="29">
        <v>0.0</v>
      </c>
      <c r="Q5" s="30">
        <v>3.0</v>
      </c>
      <c r="R5" s="27">
        <v>1.0</v>
      </c>
      <c r="S5" s="31">
        <v>3.0</v>
      </c>
      <c r="T5" s="32">
        <v>3.0</v>
      </c>
      <c r="U5" s="27">
        <v>0.0</v>
      </c>
      <c r="V5" s="29">
        <f t="shared" si="1"/>
        <v>114</v>
      </c>
      <c r="W5" s="21"/>
      <c r="X5" s="21"/>
      <c r="Y5" s="21"/>
      <c r="Z5" s="21"/>
      <c r="AA5" s="21"/>
      <c r="AB5" s="21"/>
      <c r="AC5" s="21"/>
    </row>
    <row r="6">
      <c r="A6" s="34" t="s">
        <v>26</v>
      </c>
      <c r="B6" s="26">
        <v>21.0</v>
      </c>
      <c r="C6" s="27">
        <v>42.0</v>
      </c>
      <c r="D6" s="27">
        <v>16.0</v>
      </c>
      <c r="E6" s="27">
        <v>26.0</v>
      </c>
      <c r="F6" s="27">
        <v>10.0</v>
      </c>
      <c r="G6" s="28">
        <v>7.0</v>
      </c>
      <c r="H6" s="27">
        <v>5.0</v>
      </c>
      <c r="I6" s="27">
        <v>7.0</v>
      </c>
      <c r="J6" s="27">
        <v>6.0</v>
      </c>
      <c r="K6" s="27">
        <v>10.0</v>
      </c>
      <c r="L6" s="27">
        <v>13.0</v>
      </c>
      <c r="M6" s="27">
        <v>7.0</v>
      </c>
      <c r="N6" s="27">
        <v>6.0</v>
      </c>
      <c r="O6" s="27">
        <v>1.0</v>
      </c>
      <c r="P6" s="29">
        <v>4.0</v>
      </c>
      <c r="Q6" s="30">
        <v>3.0</v>
      </c>
      <c r="R6" s="27">
        <v>8.0</v>
      </c>
      <c r="S6" s="31">
        <v>10.0</v>
      </c>
      <c r="T6" s="32">
        <v>2.0</v>
      </c>
      <c r="U6" s="27">
        <v>0.0</v>
      </c>
      <c r="V6" s="29">
        <f t="shared" si="1"/>
        <v>204</v>
      </c>
      <c r="W6" s="21"/>
      <c r="X6" s="21"/>
      <c r="Y6" s="21"/>
      <c r="Z6" s="21"/>
      <c r="AA6" s="21"/>
      <c r="AB6" s="21"/>
      <c r="AC6" s="21"/>
    </row>
    <row r="7">
      <c r="A7" s="34" t="s">
        <v>27</v>
      </c>
      <c r="B7" s="26">
        <v>22.0</v>
      </c>
      <c r="C7" s="27">
        <v>29.0</v>
      </c>
      <c r="D7" s="27">
        <v>24.0</v>
      </c>
      <c r="E7" s="27">
        <v>16.0</v>
      </c>
      <c r="F7" s="27">
        <v>11.0</v>
      </c>
      <c r="G7" s="28">
        <v>10.0</v>
      </c>
      <c r="H7" s="27">
        <v>2.0</v>
      </c>
      <c r="I7" s="27">
        <v>5.0</v>
      </c>
      <c r="J7" s="27">
        <v>7.0</v>
      </c>
      <c r="K7" s="27">
        <v>4.0</v>
      </c>
      <c r="L7" s="27">
        <v>10.0</v>
      </c>
      <c r="M7" s="27">
        <v>5.0</v>
      </c>
      <c r="N7" s="27">
        <v>8.0</v>
      </c>
      <c r="O7" s="27">
        <v>7.0</v>
      </c>
      <c r="P7" s="29">
        <v>5.0</v>
      </c>
      <c r="Q7" s="30">
        <v>6.0</v>
      </c>
      <c r="R7" s="27">
        <v>5.0</v>
      </c>
      <c r="S7" s="31">
        <v>4.0</v>
      </c>
      <c r="T7" s="32">
        <v>0.0</v>
      </c>
      <c r="U7" s="27">
        <v>0.0</v>
      </c>
      <c r="V7" s="29">
        <f t="shared" si="1"/>
        <v>180</v>
      </c>
      <c r="W7" s="21"/>
      <c r="X7" s="21"/>
      <c r="Y7" s="21"/>
      <c r="Z7" s="21"/>
      <c r="AA7" s="21"/>
      <c r="AB7" s="21"/>
      <c r="AC7" s="21"/>
    </row>
    <row r="8">
      <c r="A8" s="34" t="s">
        <v>28</v>
      </c>
      <c r="B8" s="26">
        <v>12.0</v>
      </c>
      <c r="C8" s="27">
        <v>13.0</v>
      </c>
      <c r="D8" s="27">
        <v>21.0</v>
      </c>
      <c r="E8" s="27">
        <v>11.0</v>
      </c>
      <c r="F8" s="27">
        <v>11.0</v>
      </c>
      <c r="G8" s="28">
        <v>7.0</v>
      </c>
      <c r="H8" s="27">
        <v>2.0</v>
      </c>
      <c r="I8" s="27">
        <v>6.0</v>
      </c>
      <c r="J8" s="27">
        <v>5.0</v>
      </c>
      <c r="K8" s="27">
        <v>6.0</v>
      </c>
      <c r="L8" s="27">
        <v>10.0</v>
      </c>
      <c r="M8" s="27">
        <v>8.0</v>
      </c>
      <c r="N8" s="27">
        <v>3.0</v>
      </c>
      <c r="O8" s="27">
        <v>4.0</v>
      </c>
      <c r="P8" s="29">
        <v>2.0</v>
      </c>
      <c r="Q8" s="30">
        <v>4.0</v>
      </c>
      <c r="R8" s="27">
        <v>0.0</v>
      </c>
      <c r="S8" s="36">
        <v>3.0</v>
      </c>
      <c r="T8" s="32">
        <v>2.0</v>
      </c>
      <c r="U8" s="33">
        <v>1.0</v>
      </c>
      <c r="V8" s="29">
        <f t="shared" si="1"/>
        <v>130</v>
      </c>
      <c r="W8" s="21"/>
      <c r="X8" s="21"/>
      <c r="Y8" s="21"/>
      <c r="Z8" s="21"/>
      <c r="AA8" s="21"/>
      <c r="AB8" s="21"/>
      <c r="AC8" s="21"/>
    </row>
    <row r="9">
      <c r="A9" s="34" t="s">
        <v>29</v>
      </c>
      <c r="B9" s="26">
        <v>7.0</v>
      </c>
      <c r="C9" s="27">
        <v>9.0</v>
      </c>
      <c r="D9" s="27">
        <v>16.0</v>
      </c>
      <c r="E9" s="27">
        <v>16.0</v>
      </c>
      <c r="F9" s="27">
        <v>6.0</v>
      </c>
      <c r="G9" s="28">
        <v>5.0</v>
      </c>
      <c r="H9" s="27">
        <v>6.0</v>
      </c>
      <c r="I9" s="27">
        <v>4.0</v>
      </c>
      <c r="J9" s="27">
        <v>1.0</v>
      </c>
      <c r="K9" s="27">
        <v>1.0</v>
      </c>
      <c r="L9" s="27">
        <v>6.0</v>
      </c>
      <c r="M9" s="27">
        <v>3.0</v>
      </c>
      <c r="N9" s="27">
        <v>5.0</v>
      </c>
      <c r="O9" s="27">
        <v>1.0</v>
      </c>
      <c r="P9" s="29">
        <v>2.0</v>
      </c>
      <c r="Q9" s="30">
        <v>1.0</v>
      </c>
      <c r="R9" s="27">
        <v>4.0</v>
      </c>
      <c r="S9" s="31">
        <v>2.0</v>
      </c>
      <c r="T9" s="32">
        <v>5.0</v>
      </c>
      <c r="U9" s="27">
        <v>0.0</v>
      </c>
      <c r="V9" s="29">
        <f t="shared" si="1"/>
        <v>100</v>
      </c>
      <c r="W9" s="21"/>
      <c r="X9" s="21"/>
      <c r="Y9" s="21"/>
      <c r="Z9" s="21"/>
      <c r="AA9" s="21"/>
      <c r="AB9" s="21"/>
      <c r="AC9" s="21"/>
    </row>
    <row r="10">
      <c r="A10" s="34" t="s">
        <v>30</v>
      </c>
      <c r="B10" s="26">
        <v>6.0</v>
      </c>
      <c r="C10" s="27">
        <v>5.0</v>
      </c>
      <c r="D10" s="27">
        <v>6.0</v>
      </c>
      <c r="E10" s="27">
        <v>9.0</v>
      </c>
      <c r="F10" s="27">
        <v>5.0</v>
      </c>
      <c r="G10" s="28">
        <v>2.0</v>
      </c>
      <c r="H10" s="27">
        <v>5.0</v>
      </c>
      <c r="I10" s="27">
        <v>2.0</v>
      </c>
      <c r="J10" s="27">
        <v>2.0</v>
      </c>
      <c r="K10" s="27">
        <v>3.0</v>
      </c>
      <c r="L10" s="27">
        <v>4.0</v>
      </c>
      <c r="M10" s="27">
        <v>1.0</v>
      </c>
      <c r="N10" s="27">
        <v>2.0</v>
      </c>
      <c r="O10" s="27">
        <v>1.0</v>
      </c>
      <c r="P10" s="29">
        <v>6.0</v>
      </c>
      <c r="Q10" s="30">
        <v>1.0</v>
      </c>
      <c r="R10" s="27">
        <v>0.0</v>
      </c>
      <c r="S10" s="31">
        <v>0.0</v>
      </c>
      <c r="T10" s="35">
        <v>1.0</v>
      </c>
      <c r="U10" s="27">
        <v>0.0</v>
      </c>
      <c r="V10" s="29">
        <f t="shared" si="1"/>
        <v>61</v>
      </c>
      <c r="W10" s="21"/>
      <c r="X10" s="21"/>
      <c r="Y10" s="21"/>
      <c r="Z10" s="21"/>
      <c r="AA10" s="21"/>
      <c r="AB10" s="21"/>
      <c r="AC10" s="21"/>
    </row>
    <row r="11">
      <c r="A11" s="34" t="s">
        <v>31</v>
      </c>
      <c r="B11" s="26">
        <v>17.0</v>
      </c>
      <c r="C11" s="27">
        <v>25.0</v>
      </c>
      <c r="D11" s="27">
        <v>24.0</v>
      </c>
      <c r="E11" s="27">
        <v>13.0</v>
      </c>
      <c r="F11" s="27">
        <v>16.0</v>
      </c>
      <c r="G11" s="28">
        <v>5.0</v>
      </c>
      <c r="H11" s="27">
        <v>2.0</v>
      </c>
      <c r="I11" s="27">
        <v>6.0</v>
      </c>
      <c r="J11" s="27">
        <v>6.0</v>
      </c>
      <c r="K11" s="27">
        <v>12.0</v>
      </c>
      <c r="L11" s="27">
        <v>10.0</v>
      </c>
      <c r="M11" s="27">
        <v>2.0</v>
      </c>
      <c r="N11" s="27">
        <v>8.0</v>
      </c>
      <c r="O11" s="27">
        <v>6.0</v>
      </c>
      <c r="P11" s="29">
        <v>4.0</v>
      </c>
      <c r="Q11" s="30">
        <v>2.0</v>
      </c>
      <c r="R11" s="27">
        <v>7.0</v>
      </c>
      <c r="S11" s="36">
        <v>3.0</v>
      </c>
      <c r="T11" s="32">
        <v>2.0</v>
      </c>
      <c r="U11" s="33">
        <v>1.0</v>
      </c>
      <c r="V11" s="29">
        <f t="shared" si="1"/>
        <v>170</v>
      </c>
      <c r="W11" s="21"/>
      <c r="X11" s="21"/>
      <c r="Y11" s="21"/>
      <c r="Z11" s="21"/>
      <c r="AA11" s="21"/>
      <c r="AB11" s="21"/>
      <c r="AC11" s="21"/>
    </row>
    <row r="12">
      <c r="A12" s="34" t="s">
        <v>32</v>
      </c>
      <c r="B12" s="27">
        <v>2.0</v>
      </c>
      <c r="C12" s="27">
        <v>4.0</v>
      </c>
      <c r="D12" s="27">
        <v>8.0</v>
      </c>
      <c r="E12" s="27">
        <v>5.0</v>
      </c>
      <c r="F12" s="27">
        <v>6.0</v>
      </c>
      <c r="G12" s="28">
        <v>2.0</v>
      </c>
      <c r="H12" s="27">
        <v>4.0</v>
      </c>
      <c r="I12" s="27">
        <v>2.0</v>
      </c>
      <c r="J12" s="27">
        <v>3.0</v>
      </c>
      <c r="K12" s="27">
        <v>1.0</v>
      </c>
      <c r="L12" s="27">
        <v>2.0</v>
      </c>
      <c r="M12" s="27">
        <v>3.0</v>
      </c>
      <c r="N12" s="27">
        <v>3.0</v>
      </c>
      <c r="O12" s="27">
        <v>4.0</v>
      </c>
      <c r="P12" s="29">
        <v>5.0</v>
      </c>
      <c r="Q12" s="30">
        <v>2.0</v>
      </c>
      <c r="R12" s="27">
        <v>1.0</v>
      </c>
      <c r="S12" s="37">
        <v>2.0</v>
      </c>
      <c r="T12" s="38">
        <v>0.0</v>
      </c>
      <c r="U12" s="27">
        <v>0.0</v>
      </c>
      <c r="V12" s="29">
        <f t="shared" si="1"/>
        <v>59</v>
      </c>
      <c r="W12" s="21"/>
      <c r="X12" s="21"/>
      <c r="Y12" s="21"/>
      <c r="Z12" s="21"/>
      <c r="AA12" s="21"/>
      <c r="AB12" s="21"/>
      <c r="AC12" s="21"/>
    </row>
    <row r="13">
      <c r="A13" s="39" t="s">
        <v>33</v>
      </c>
      <c r="B13" s="39">
        <f t="shared" ref="B13:U13" si="2">SUM(B3:B12)</f>
        <v>110</v>
      </c>
      <c r="C13" s="39">
        <f t="shared" si="2"/>
        <v>161</v>
      </c>
      <c r="D13" s="39">
        <f t="shared" si="2"/>
        <v>146</v>
      </c>
      <c r="E13" s="39">
        <f t="shared" si="2"/>
        <v>130</v>
      </c>
      <c r="F13" s="39">
        <f t="shared" si="2"/>
        <v>93</v>
      </c>
      <c r="G13" s="39">
        <f t="shared" si="2"/>
        <v>54</v>
      </c>
      <c r="H13" s="39">
        <f t="shared" si="2"/>
        <v>42</v>
      </c>
      <c r="I13" s="39">
        <f t="shared" si="2"/>
        <v>41</v>
      </c>
      <c r="J13" s="39">
        <f t="shared" si="2"/>
        <v>47</v>
      </c>
      <c r="K13" s="39">
        <f t="shared" si="2"/>
        <v>51</v>
      </c>
      <c r="L13" s="39">
        <f t="shared" si="2"/>
        <v>64</v>
      </c>
      <c r="M13" s="39">
        <f t="shared" si="2"/>
        <v>39</v>
      </c>
      <c r="N13" s="39">
        <f t="shared" si="2"/>
        <v>41</v>
      </c>
      <c r="O13" s="39">
        <f t="shared" si="2"/>
        <v>30</v>
      </c>
      <c r="P13" s="39">
        <f t="shared" si="2"/>
        <v>30</v>
      </c>
      <c r="Q13" s="40">
        <f t="shared" si="2"/>
        <v>24</v>
      </c>
      <c r="R13" s="39">
        <f t="shared" si="2"/>
        <v>30</v>
      </c>
      <c r="S13" s="39">
        <f t="shared" si="2"/>
        <v>29</v>
      </c>
      <c r="T13" s="39">
        <f t="shared" si="2"/>
        <v>17</v>
      </c>
      <c r="U13" s="41">
        <f t="shared" si="2"/>
        <v>3</v>
      </c>
      <c r="V13" s="41">
        <f>SUM(B13:U13)</f>
        <v>1182</v>
      </c>
      <c r="W13" s="21"/>
      <c r="X13" s="21"/>
      <c r="Y13" s="21"/>
      <c r="Z13" s="21"/>
      <c r="AA13" s="21"/>
      <c r="AB13" s="21"/>
      <c r="AC13" s="21"/>
    </row>
    <row r="14">
      <c r="A14" s="20" t="s">
        <v>18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</row>
    <row r="15">
      <c r="A15" s="20" t="s">
        <v>19</v>
      </c>
      <c r="B15" s="43"/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</sheetData>
  <mergeCells count="1">
    <mergeCell ref="A1:V1"/>
  </mergeCells>
  <drawing r:id="rId1"/>
</worksheet>
</file>