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V:\Servicos Assessoria de Projetos\Informações _ secretario\Relatórios 2021\05 - Maio\QUADRO CUSTO SEM TERCEIROS\"/>
    </mc:Choice>
  </mc:AlternateContent>
  <xr:revisionPtr revIDLastSave="0" documentId="13_ncr:1_{61593A96-87C0-4F35-93CA-BF545DD19033}" xr6:coauthVersionLast="36" xr6:coauthVersionMax="36" xr10:uidLastSave="{00000000-0000-0000-0000-000000000000}"/>
  <bookViews>
    <workbookView xWindow="-120" yWindow="-120" windowWidth="20730" windowHeight="11160" tabRatio="754" firstSheet="4" activeTab="10" xr2:uid="{00000000-000D-0000-FFFF-FFFF00000000}"/>
  </bookViews>
  <sheets>
    <sheet name="Quadro Geral" sheetId="37" r:id="rId1"/>
    <sheet name="Adm. Direta Por Área Atuação" sheetId="2" r:id="rId2"/>
    <sheet name="Adm. Indireta" sheetId="43" r:id="rId3"/>
    <sheet name="Contratos Adm e Municipalizados" sheetId="44" r:id="rId4"/>
    <sheet name="Estagiários" sheetId="45" r:id="rId5"/>
    <sheet name="Quadro Geral PBH Por Atuação" sheetId="46" r:id="rId6"/>
    <sheet name="Adm. Direta Por Vínculo" sheetId="3" r:id="rId7"/>
    <sheet name="Adm. Indireta Por Vínculo" sheetId="48" r:id="rId8"/>
    <sheet name="PBH Por Vínculo" sheetId="47" r:id="rId9"/>
    <sheet name="Adm. Direta - Educação" sheetId="40" r:id="rId10"/>
    <sheet name="Adm. Direta - Saúde" sheetId="42" r:id="rId11"/>
    <sheet name="acidentes2" sheetId="31" state="hidden" r:id="rId12"/>
  </sheets>
  <definedNames>
    <definedName name="SegmentaçãodeDados_sexo">#N/A</definedName>
    <definedName name="SegmentaçãodeDados_sexo1">#N/A</definedName>
  </definedNames>
  <calcPr calcId="191029"/>
</workbook>
</file>

<file path=xl/calcChain.xml><?xml version="1.0" encoding="utf-8"?>
<calcChain xmlns="http://schemas.openxmlformats.org/spreadsheetml/2006/main">
  <c r="B1" i="31" l="1"/>
</calcChain>
</file>

<file path=xl/sharedStrings.xml><?xml version="1.0" encoding="utf-8"?>
<sst xmlns="http://schemas.openxmlformats.org/spreadsheetml/2006/main" count="278" uniqueCount="106">
  <si>
    <t>EFETIVO ESTATUTÁRIO</t>
  </si>
  <si>
    <t>RECRUTAMENTO AMPLO</t>
  </si>
  <si>
    <t>EFETIVO CELETISTA</t>
  </si>
  <si>
    <t>Vínculo</t>
  </si>
  <si>
    <t>Encargos + Benefícios</t>
  </si>
  <si>
    <t>Custo Total</t>
  </si>
  <si>
    <t>Remuneração</t>
  </si>
  <si>
    <t>Quadro Geral</t>
  </si>
  <si>
    <t>Encargos + Benefìcios</t>
  </si>
  <si>
    <t>HOB</t>
  </si>
  <si>
    <t>PRODABEL</t>
  </si>
  <si>
    <t>SLU</t>
  </si>
  <si>
    <t>SUDECAP</t>
  </si>
  <si>
    <t>URBEL</t>
  </si>
  <si>
    <t>FMC</t>
  </si>
  <si>
    <t>BELOTUR</t>
  </si>
  <si>
    <t>ADMINISTRAÇÃO DIRETA</t>
  </si>
  <si>
    <t>Entidades da Adm Indireta</t>
  </si>
  <si>
    <t>% de Remuneração</t>
  </si>
  <si>
    <t>% de Encargos + Benefícios</t>
  </si>
  <si>
    <t>% de Custo Total</t>
  </si>
  <si>
    <t>PBH</t>
  </si>
  <si>
    <t>Total</t>
  </si>
  <si>
    <t>SMSA</t>
  </si>
  <si>
    <t>Guarda Municipal</t>
  </si>
  <si>
    <t>SMED</t>
  </si>
  <si>
    <t>Obs: na SMSA foram 14 acidentes nas unidades básicas de saúde, 5 em UPA's, 1 no SAMU e 1 no centro de esterilização</t>
  </si>
  <si>
    <t>Fonte: Sistemas ARTERH, DATASUL e RIOSOFT</t>
  </si>
  <si>
    <t>Fonte: Sistemas ARTERH e RIOSOFT</t>
  </si>
  <si>
    <t xml:space="preserve">Área de Atuação </t>
  </si>
  <si>
    <t>Nº de Pessoas</t>
  </si>
  <si>
    <t>Área de Atuação da Adm Direta</t>
  </si>
  <si>
    <t>Outros Vínculos</t>
  </si>
  <si>
    <t>Fonte: Sistemas ARTERH</t>
  </si>
  <si>
    <t>SECRETARIA</t>
  </si>
  <si>
    <t>BHTRANS</t>
  </si>
  <si>
    <t>% de Pessoas</t>
  </si>
  <si>
    <t>HOB - CONTRATO ADMINISTRATIVO</t>
  </si>
  <si>
    <t>Secretaria</t>
  </si>
  <si>
    <t>Obs: Não constam nesta tabela os estagiários, contratos administrativos e municipalizados</t>
  </si>
  <si>
    <t>Fonte: Sistemas ARTERH, DATASUL e  RIOSOFT</t>
  </si>
  <si>
    <t>DIRETA - ADMINISTRAÇÃO GERAL</t>
  </si>
  <si>
    <t>DIRETA - EDUCAÇÃO</t>
  </si>
  <si>
    <t>DIRETA - ENGENHARIA E ARQUITETURA</t>
  </si>
  <si>
    <t>DIRETA - FISCALIZAÇÃO</t>
  </si>
  <si>
    <t>DIRETA - JURÍDICO</t>
  </si>
  <si>
    <t>DIRETA - RECRUTAMENTO AMPLO</t>
  </si>
  <si>
    <t>DIRETA - SAÚDE</t>
  </si>
  <si>
    <t>DIRETA - TRIBUTAÇÃO</t>
  </si>
  <si>
    <t>DIRETA - VIGILÂNCIA SANITÁRIA</t>
  </si>
  <si>
    <t>% Custo Total</t>
  </si>
  <si>
    <t xml:space="preserve"> % de Remuneração</t>
  </si>
  <si>
    <t>% Nº de Pessoas</t>
  </si>
  <si>
    <t>DIRETA - SEGURANÇA URBANA</t>
  </si>
  <si>
    <t>SAÚDE - MUNICIPALIZADOS</t>
  </si>
  <si>
    <t>DIRETA - CONTRATO ADMINISTRATIVO</t>
  </si>
  <si>
    <t>DIRETA - ESTAGIÁRIO</t>
  </si>
  <si>
    <t>MUNICIPALIZADOS</t>
  </si>
  <si>
    <t>CONTRATO ADMINISTRATIVO</t>
  </si>
  <si>
    <t>ESTAGIÁRIO</t>
  </si>
  <si>
    <t>AUTÔNOMO</t>
  </si>
  <si>
    <t>MEDICO RESIDENTE</t>
  </si>
  <si>
    <t>OUTRO</t>
  </si>
  <si>
    <t>SECRETARIA MUNICIPAL DE EDUCACAO</t>
  </si>
  <si>
    <t>Nº de pessoas</t>
  </si>
  <si>
    <t>SUBSECRETARIA DE ARTICULACAO DA POLITICA PEDAGOGICA</t>
  </si>
  <si>
    <t>SUBSECRETARIA DE PLANEJAMENTO, GESTAO E FINANCAS</t>
  </si>
  <si>
    <t>SECRETARIA MUNICIPAL DE SAÚDE</t>
  </si>
  <si>
    <t>SECRETARIA MUNICIPAL REGIONAL DE SERVIÇOS SOCIAIS</t>
  </si>
  <si>
    <t>SECRETARIA MUNICIPAL REGIONAL DE SERVICOS SOCIAIS</t>
  </si>
  <si>
    <t>SECRETARIA MUNICIPAL DA COORDENAÇÃO DE GESTÃO REGIONAL CENTRO-SUL</t>
  </si>
  <si>
    <t>SECRETARIA MUNICIPAL DA COORDENAÇÃO DE GESTÃO REGIONAL NORDESTE</t>
  </si>
  <si>
    <t>SECRETARIA MUNICIPAL DA COORDENAÇÃO DE GESTÃO REGIONAL LESTE</t>
  </si>
  <si>
    <t>SECRETARIA MUNICIPAL DA COORDENAÇÃO DE GESTÃO REGIONAL PAMPULHA</t>
  </si>
  <si>
    <t>SECRETARIA MUNICIPAL DA COORDENAÇÃO DE GESTÃO REGIONAL BARREIRO</t>
  </si>
  <si>
    <t>SECRETARIA MUNICIPAL DA COORDENAÇÃO DE GESTÃO REGIONAL VENDA NOVA</t>
  </si>
  <si>
    <t>SECRETARIA MUNICIPAL DA COORDENAÇÃO DE GESTÃO REGIONAL NOROESTE</t>
  </si>
  <si>
    <t>SUBSECRETARIA DE ATENCAO A SAUDE</t>
  </si>
  <si>
    <t>SUBSECRETARIA DE PROMOCAO E VIGILANCIA A SAUDE</t>
  </si>
  <si>
    <t>SUBSECRETARIA DE ORCAMENTO, GESTAO E FINANCAS</t>
  </si>
  <si>
    <t>SECRETARIA MUNICIPAL DE SAUDE</t>
  </si>
  <si>
    <t>FPMZB</t>
  </si>
  <si>
    <t>PBH ATIVOS</t>
  </si>
  <si>
    <t>1ª Parcela do 13º</t>
  </si>
  <si>
    <t>% 1ª Parcela 13º</t>
  </si>
  <si>
    <t>% 1ª Parcela do 13º</t>
  </si>
  <si>
    <t>PBHATIVOS</t>
  </si>
  <si>
    <t>CELETISTA</t>
  </si>
  <si>
    <t>ª Parcela do 13º</t>
  </si>
  <si>
    <t>ESTAT/SUPERINTENDENTE/DIRETOR</t>
  </si>
  <si>
    <t>DEPARTAMENTO DE DISTRITO SANITARIO CENTR</t>
  </si>
  <si>
    <t>Total Geral</t>
  </si>
  <si>
    <t>DIRETA</t>
  </si>
  <si>
    <t>HOSPITAL MUNICIPAL ODILON BEHRENS</t>
  </si>
  <si>
    <t>CEDIDO</t>
  </si>
  <si>
    <t>QUADRO GERAL DA PREFEITURA DE BELO HORIZONTE - MAIO/2021</t>
  </si>
  <si>
    <t>ADMINISTRAÇÃO DIRETA POR ÁREA DE ATUAÇÃO - MAIO/2021</t>
  </si>
  <si>
    <t>ADMINISTRAÇÃO INDIRETA - MAIO/2021</t>
  </si>
  <si>
    <t>CONTRATOS ADMINISTRATIVOS E MUNICIPALIZADOS - MAIO/2021</t>
  </si>
  <si>
    <t>ESTAGIÁRIOS -MAIO/2021</t>
  </si>
  <si>
    <t>QUADRO GERAL DA PBH POR ÁREA DE ATUAÇÃO - MAIO/2021</t>
  </si>
  <si>
    <t>ADMINISTRAÇÃO DIRETA POR VÍNCULO - MAIO/2021</t>
  </si>
  <si>
    <t>ADMINISTRAÇÃO INDIRETA POR VÍNCULO - MAIO/2021</t>
  </si>
  <si>
    <t xml:space="preserve"> PBH POR VÍNCULO - MAIO/2021</t>
  </si>
  <si>
    <t>ADMINISTRAÇÃO DIRETA - EDUCAÇÃO - MAIO/2021</t>
  </si>
  <si>
    <t>ADMINISTRAÇÃO DIRETA - SAÚDE - MAIO/2021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</si>
</sst>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_ ;[Red]\-#,##0.00\ "/>
  </numFmts>
  <fonts count="2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39997558519241921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/>
      <bottom style="thin">
        <color theme="4" tint="0.59999389629810485"/>
      </bottom>
      <diagonal/>
    </border>
    <border>
      <left/>
      <right/>
      <top style="double">
        <color theme="4" tint="-0.249977111117893"/>
      </top>
      <bottom/>
      <diagonal/>
    </border>
    <border>
      <left/>
      <right/>
      <top style="thin">
        <color theme="4" tint="0.79998168889431442"/>
      </top>
      <bottom style="thin">
        <color theme="4"/>
      </bottom>
      <diagonal/>
    </border>
  </borders>
  <cellStyleXfs count="4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20" fillId="0" borderId="0" applyFill="0" applyBorder="0" applyAlignment="0" applyProtection="0"/>
    <xf numFmtId="0" fontId="20" fillId="0" borderId="0"/>
    <xf numFmtId="0" fontId="21" fillId="0" borderId="10" applyNumberFormat="0" applyFill="0" applyAlignment="0" applyProtection="0"/>
  </cellStyleXfs>
  <cellXfs count="105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0" fontId="20" fillId="0" borderId="11" xfId="44" applyBorder="1"/>
    <xf numFmtId="0" fontId="20" fillId="0" borderId="11" xfId="44" applyBorder="1" applyAlignment="1">
      <alignment horizontal="center"/>
    </xf>
    <xf numFmtId="0" fontId="20" fillId="0" borderId="0" xfId="44"/>
    <xf numFmtId="0" fontId="0" fillId="0" borderId="0" xfId="0" applyFont="1" applyAlignment="1">
      <alignment horizontal="left" vertical="center" wrapText="1"/>
    </xf>
    <xf numFmtId="0" fontId="17" fillId="0" borderId="0" xfId="0" applyFont="1"/>
    <xf numFmtId="0" fontId="0" fillId="0" borderId="0" xfId="0" applyAlignment="1">
      <alignment horizontal="right"/>
    </xf>
    <xf numFmtId="0" fontId="0" fillId="0" borderId="0" xfId="0" applyAlignment="1"/>
    <xf numFmtId="0" fontId="23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7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17" fillId="34" borderId="13" xfId="0" applyFont="1" applyFill="1" applyBorder="1" applyAlignment="1">
      <alignment horizontal="center" vertical="center"/>
    </xf>
    <xf numFmtId="3" fontId="17" fillId="34" borderId="14" xfId="0" applyNumberFormat="1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left" vertical="center" wrapText="1"/>
    </xf>
    <xf numFmtId="3" fontId="14" fillId="33" borderId="15" xfId="0" applyNumberFormat="1" applyFont="1" applyFill="1" applyBorder="1" applyAlignment="1">
      <alignment horizontal="right" vertical="center"/>
    </xf>
    <xf numFmtId="10" fontId="14" fillId="33" borderId="15" xfId="0" applyNumberFormat="1" applyFont="1" applyFill="1" applyBorder="1" applyAlignment="1">
      <alignment horizontal="right" vertical="center"/>
    </xf>
    <xf numFmtId="164" fontId="14" fillId="33" borderId="15" xfId="0" applyNumberFormat="1" applyFont="1" applyFill="1" applyBorder="1" applyAlignment="1">
      <alignment horizontal="right" vertical="center"/>
    </xf>
    <xf numFmtId="4" fontId="14" fillId="33" borderId="15" xfId="0" applyNumberFormat="1" applyFont="1" applyFill="1" applyBorder="1" applyAlignment="1">
      <alignment horizontal="right" vertical="center"/>
    </xf>
    <xf numFmtId="0" fontId="26" fillId="0" borderId="0" xfId="0" applyFont="1" applyBorder="1" applyAlignment="1">
      <alignment horizontal="left" vertical="center" wrapText="1"/>
    </xf>
    <xf numFmtId="3" fontId="26" fillId="0" borderId="0" xfId="0" applyNumberFormat="1" applyFont="1" applyBorder="1" applyAlignment="1">
      <alignment horizontal="right" vertical="center" wrapText="1"/>
    </xf>
    <xf numFmtId="10" fontId="26" fillId="0" borderId="0" xfId="0" applyNumberFormat="1" applyFont="1" applyBorder="1" applyAlignment="1">
      <alignment horizontal="right" vertical="center" wrapText="1"/>
    </xf>
    <xf numFmtId="164" fontId="26" fillId="0" borderId="0" xfId="0" applyNumberFormat="1" applyFont="1" applyBorder="1" applyAlignment="1">
      <alignment horizontal="right" vertical="center" wrapText="1"/>
    </xf>
    <xf numFmtId="4" fontId="26" fillId="0" borderId="0" xfId="0" applyNumberFormat="1" applyFont="1" applyBorder="1" applyAlignment="1">
      <alignment horizontal="right" vertical="center" wrapText="1"/>
    </xf>
    <xf numFmtId="166" fontId="26" fillId="0" borderId="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36" borderId="12" xfId="0" applyFont="1" applyFill="1" applyBorder="1" applyAlignment="1">
      <alignment horizontal="left" vertical="center"/>
    </xf>
    <xf numFmtId="3" fontId="17" fillId="36" borderId="12" xfId="0" applyNumberFormat="1" applyFont="1" applyFill="1" applyBorder="1" applyAlignment="1">
      <alignment horizontal="right" vertical="center"/>
    </xf>
    <xf numFmtId="10" fontId="17" fillId="36" borderId="12" xfId="0" applyNumberFormat="1" applyFont="1" applyFill="1" applyBorder="1" applyAlignment="1">
      <alignment horizontal="right" vertical="center" wrapText="1"/>
    </xf>
    <xf numFmtId="164" fontId="17" fillId="36" borderId="12" xfId="0" applyNumberFormat="1" applyFont="1" applyFill="1" applyBorder="1" applyAlignment="1">
      <alignment horizontal="right" vertical="center"/>
    </xf>
    <xf numFmtId="10" fontId="17" fillId="36" borderId="12" xfId="0" applyNumberFormat="1" applyFont="1" applyFill="1" applyBorder="1" applyAlignment="1">
      <alignment horizontal="right" vertical="center"/>
    </xf>
    <xf numFmtId="4" fontId="17" fillId="36" borderId="12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10" fontId="0" fillId="0" borderId="12" xfId="0" applyNumberFormat="1" applyFont="1" applyBorder="1" applyAlignment="1">
      <alignment horizontal="right" vertical="center" wrapText="1"/>
    </xf>
    <xf numFmtId="164" fontId="0" fillId="0" borderId="12" xfId="0" applyNumberFormat="1" applyFont="1" applyBorder="1" applyAlignment="1">
      <alignment horizontal="right" vertical="center" wrapText="1"/>
    </xf>
    <xf numFmtId="4" fontId="0" fillId="0" borderId="12" xfId="0" applyNumberFormat="1" applyFont="1" applyBorder="1" applyAlignment="1">
      <alignment horizontal="right" vertical="center" wrapText="1"/>
    </xf>
    <xf numFmtId="166" fontId="0" fillId="0" borderId="12" xfId="0" applyNumberFormat="1" applyFont="1" applyBorder="1" applyAlignment="1">
      <alignment horizontal="right" vertical="center" wrapText="1"/>
    </xf>
    <xf numFmtId="0" fontId="16" fillId="0" borderId="15" xfId="0" applyFont="1" applyBorder="1" applyAlignment="1">
      <alignment horizontal="left" vertical="center" wrapText="1"/>
    </xf>
    <xf numFmtId="3" fontId="16" fillId="0" borderId="15" xfId="0" applyNumberFormat="1" applyFont="1" applyBorder="1" applyAlignment="1">
      <alignment horizontal="right" vertical="center" wrapText="1"/>
    </xf>
    <xf numFmtId="10" fontId="16" fillId="0" borderId="15" xfId="0" applyNumberFormat="1" applyFont="1" applyBorder="1" applyAlignment="1">
      <alignment horizontal="right" vertical="center" wrapText="1"/>
    </xf>
    <xf numFmtId="164" fontId="16" fillId="0" borderId="15" xfId="0" applyNumberFormat="1" applyFont="1" applyBorder="1" applyAlignment="1">
      <alignment horizontal="right" vertical="center" wrapText="1"/>
    </xf>
    <xf numFmtId="4" fontId="16" fillId="0" borderId="15" xfId="0" applyNumberFormat="1" applyFont="1" applyBorder="1" applyAlignment="1">
      <alignment horizontal="right" vertical="center" wrapText="1"/>
    </xf>
    <xf numFmtId="166" fontId="16" fillId="0" borderId="15" xfId="0" applyNumberFormat="1" applyFont="1" applyBorder="1" applyAlignment="1">
      <alignment horizontal="right" vertical="center" wrapText="1"/>
    </xf>
    <xf numFmtId="165" fontId="0" fillId="0" borderId="12" xfId="0" applyNumberFormat="1" applyFont="1" applyBorder="1" applyAlignment="1">
      <alignment horizontal="right" vertical="center" wrapText="1"/>
    </xf>
    <xf numFmtId="165" fontId="16" fillId="0" borderId="15" xfId="0" applyNumberFormat="1" applyFont="1" applyBorder="1" applyAlignment="1">
      <alignment horizontal="right" vertical="center" wrapText="1"/>
    </xf>
    <xf numFmtId="3" fontId="0" fillId="0" borderId="12" xfId="0" applyNumberFormat="1" applyFont="1" applyBorder="1" applyAlignment="1">
      <alignment vertical="center" wrapText="1"/>
    </xf>
    <xf numFmtId="10" fontId="0" fillId="0" borderId="12" xfId="0" applyNumberFormat="1" applyFont="1" applyBorder="1" applyAlignment="1">
      <alignment vertical="center" wrapText="1"/>
    </xf>
    <xf numFmtId="164" fontId="0" fillId="0" borderId="12" xfId="0" applyNumberFormat="1" applyFont="1" applyBorder="1" applyAlignment="1">
      <alignment vertical="center" wrapText="1"/>
    </xf>
    <xf numFmtId="4" fontId="0" fillId="0" borderId="12" xfId="0" applyNumberFormat="1" applyFont="1" applyBorder="1" applyAlignment="1">
      <alignment vertical="center" wrapText="1"/>
    </xf>
    <xf numFmtId="3" fontId="16" fillId="0" borderId="15" xfId="0" applyNumberFormat="1" applyFont="1" applyBorder="1" applyAlignment="1">
      <alignment vertical="center" wrapText="1"/>
    </xf>
    <xf numFmtId="10" fontId="16" fillId="0" borderId="15" xfId="0" applyNumberFormat="1" applyFont="1" applyBorder="1" applyAlignment="1">
      <alignment vertical="center" wrapText="1"/>
    </xf>
    <xf numFmtId="164" fontId="16" fillId="0" borderId="15" xfId="0" applyNumberFormat="1" applyFont="1" applyBorder="1" applyAlignment="1">
      <alignment vertical="center" wrapText="1"/>
    </xf>
    <xf numFmtId="4" fontId="16" fillId="0" borderId="15" xfId="0" applyNumberFormat="1" applyFont="1" applyBorder="1" applyAlignment="1">
      <alignment vertical="center" wrapText="1"/>
    </xf>
    <xf numFmtId="0" fontId="0" fillId="35" borderId="16" xfId="0" applyFont="1" applyFill="1" applyBorder="1" applyAlignment="1">
      <alignment horizontal="left" vertical="center" indent="1"/>
    </xf>
    <xf numFmtId="3" fontId="0" fillId="35" borderId="16" xfId="0" applyNumberFormat="1" applyFont="1" applyFill="1" applyBorder="1" applyAlignment="1">
      <alignment horizontal="right" vertical="center"/>
    </xf>
    <xf numFmtId="10" fontId="0" fillId="35" borderId="16" xfId="0" applyNumberFormat="1" applyFont="1" applyFill="1" applyBorder="1" applyAlignment="1">
      <alignment horizontal="right" vertical="center" wrapText="1"/>
    </xf>
    <xf numFmtId="164" fontId="0" fillId="35" borderId="16" xfId="0" applyNumberFormat="1" applyFont="1" applyFill="1" applyBorder="1" applyAlignment="1">
      <alignment horizontal="right" vertical="center"/>
    </xf>
    <xf numFmtId="10" fontId="0" fillId="35" borderId="16" xfId="0" applyNumberFormat="1" applyFont="1" applyFill="1" applyBorder="1" applyAlignment="1">
      <alignment horizontal="right" vertical="center"/>
    </xf>
    <xf numFmtId="4" fontId="0" fillId="35" borderId="16" xfId="0" applyNumberFormat="1" applyFont="1" applyFill="1" applyBorder="1" applyAlignment="1">
      <alignment horizontal="right" vertical="center"/>
    </xf>
    <xf numFmtId="3" fontId="14" fillId="33" borderId="15" xfId="0" applyNumberFormat="1" applyFont="1" applyFill="1" applyBorder="1" applyAlignment="1">
      <alignment horizontal="right" vertical="center" wrapText="1"/>
    </xf>
    <xf numFmtId="10" fontId="14" fillId="33" borderId="15" xfId="0" applyNumberFormat="1" applyFont="1" applyFill="1" applyBorder="1" applyAlignment="1">
      <alignment horizontal="right" vertical="center" wrapText="1"/>
    </xf>
    <xf numFmtId="164" fontId="14" fillId="33" borderId="15" xfId="0" applyNumberFormat="1" applyFont="1" applyFill="1" applyBorder="1" applyAlignment="1">
      <alignment horizontal="right" vertical="center" wrapText="1"/>
    </xf>
    <xf numFmtId="4" fontId="14" fillId="33" borderId="15" xfId="0" applyNumberFormat="1" applyFont="1" applyFill="1" applyBorder="1" applyAlignment="1">
      <alignment horizontal="right" vertical="center" wrapText="1"/>
    </xf>
    <xf numFmtId="165" fontId="0" fillId="0" borderId="12" xfId="0" applyNumberFormat="1" applyFont="1" applyBorder="1" applyAlignment="1">
      <alignment horizontal="right" vertical="center"/>
    </xf>
    <xf numFmtId="10" fontId="0" fillId="0" borderId="12" xfId="0" applyNumberFormat="1" applyFont="1" applyBorder="1" applyAlignment="1">
      <alignment horizontal="right" vertical="center"/>
    </xf>
    <xf numFmtId="164" fontId="0" fillId="0" borderId="12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165" fontId="16" fillId="0" borderId="15" xfId="0" applyNumberFormat="1" applyFont="1" applyBorder="1" applyAlignment="1">
      <alignment horizontal="right" vertical="center"/>
    </xf>
    <xf numFmtId="10" fontId="16" fillId="0" borderId="15" xfId="0" applyNumberFormat="1" applyFont="1" applyBorder="1" applyAlignment="1">
      <alignment horizontal="right" vertical="center"/>
    </xf>
    <xf numFmtId="164" fontId="16" fillId="0" borderId="15" xfId="0" applyNumberFormat="1" applyFont="1" applyBorder="1" applyAlignment="1">
      <alignment horizontal="right" vertical="center"/>
    </xf>
    <xf numFmtId="4" fontId="16" fillId="0" borderId="15" xfId="0" applyNumberFormat="1" applyFont="1" applyBorder="1" applyAlignment="1">
      <alignment horizontal="right" vertical="center"/>
    </xf>
    <xf numFmtId="165" fontId="0" fillId="0" borderId="12" xfId="0" applyNumberFormat="1" applyFont="1" applyBorder="1" applyAlignment="1">
      <alignment vertical="center" wrapText="1"/>
    </xf>
    <xf numFmtId="10" fontId="0" fillId="0" borderId="12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166" fontId="0" fillId="0" borderId="12" xfId="0" applyNumberFormat="1" applyFont="1" applyBorder="1" applyAlignment="1">
      <alignment horizontal="center" vertical="center" wrapText="1"/>
    </xf>
    <xf numFmtId="165" fontId="16" fillId="0" borderId="15" xfId="0" applyNumberFormat="1" applyFont="1" applyBorder="1" applyAlignment="1">
      <alignment horizontal="center" vertical="center" wrapText="1"/>
    </xf>
    <xf numFmtId="10" fontId="16" fillId="0" borderId="15" xfId="0" applyNumberFormat="1" applyFont="1" applyBorder="1" applyAlignment="1">
      <alignment horizontal="center" vertical="center" wrapText="1"/>
    </xf>
    <xf numFmtId="164" fontId="16" fillId="0" borderId="15" xfId="0" applyNumberFormat="1" applyFont="1" applyBorder="1" applyAlignment="1">
      <alignment horizontal="center" vertical="center" wrapText="1"/>
    </xf>
    <xf numFmtId="166" fontId="16" fillId="0" borderId="15" xfId="0" applyNumberFormat="1" applyFont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left" indent="1"/>
    </xf>
    <xf numFmtId="0" fontId="24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6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rmal 2" xfId="42" xr:uid="{00000000-0005-0000-0000-000020000000}"/>
    <cellStyle name="Normal_Xl0000032" xfId="44" xr:uid="{00000000-0005-0000-0000-000021000000}"/>
    <cellStyle name="Nota" xfId="15" builtinId="10" customBuiltin="1"/>
    <cellStyle name="Porcentagem 2" xfId="43" xr:uid="{00000000-0005-0000-0000-000023000000}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1 1" xfId="45" xr:uid="{00000000-0005-0000-0000-000029000000}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ESTATÍSTICA ACIDENTES - AGOSTO 2011 - POSTO DE TRABALHO</a:t>
            </a:r>
          </a:p>
        </c:rich>
      </c:tx>
      <c:layout>
        <c:manualLayout>
          <c:xMode val="edge"/>
          <c:yMode val="edge"/>
          <c:x val="0.16648890606923891"/>
          <c:y val="3.05010893246187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9237689640166079E-2"/>
          <c:y val="0.13943384785592081"/>
          <c:w val="0.94506778190457152"/>
          <c:h val="0.7734221248258034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587579167331938E-2"/>
                  <c:y val="-0.337256731797417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69-44A6-BD16-ABADFDDC6325}"/>
                </c:ext>
              </c:extLst>
            </c:dLbl>
            <c:dLbl>
              <c:idx val="1"/>
              <c:layout>
                <c:manualLayout>
                  <c:x val="3.0398126594901358E-2"/>
                  <c:y val="-0.122936430331830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69-44A6-BD16-ABADFDDC6325}"/>
                </c:ext>
              </c:extLst>
            </c:dLbl>
            <c:dLbl>
              <c:idx val="2"/>
              <c:layout>
                <c:manualLayout>
                  <c:x val="2.4360876982159618E-2"/>
                  <c:y val="-0.193465882124212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69-44A6-BD16-ABADFDDC6325}"/>
                </c:ext>
              </c:extLst>
            </c:dLbl>
            <c:dLbl>
              <c:idx val="3"/>
              <c:layout>
                <c:manualLayout>
                  <c:x val="1.6259744778814509E-2"/>
                  <c:y val="-0.302203471199935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E69-44A6-BD16-ABADFDDC6325}"/>
                </c:ext>
              </c:extLst>
            </c:dLbl>
            <c:dLbl>
              <c:idx val="4"/>
              <c:layout>
                <c:manualLayout>
                  <c:x val="1.9277839869748001E-2"/>
                  <c:y val="-0.403787049424553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E69-44A6-BD16-ABADFDDC6325}"/>
                </c:ext>
              </c:extLst>
            </c:dLbl>
            <c:dLbl>
              <c:idx val="5"/>
              <c:layout>
                <c:manualLayout>
                  <c:x val="1.8970016619756405E-2"/>
                  <c:y val="-0.183938556727758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E69-44A6-BD16-ABADFDDC632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acidentes2!$A$1:$A$3</c:f>
              <c:strCache>
                <c:ptCount val="3"/>
                <c:pt idx="0">
                  <c:v>SMSA</c:v>
                </c:pt>
                <c:pt idx="1">
                  <c:v>Guarda Municipal</c:v>
                </c:pt>
                <c:pt idx="2">
                  <c:v>SMED</c:v>
                </c:pt>
              </c:strCache>
            </c:strRef>
          </c:cat>
          <c:val>
            <c:numRef>
              <c:f>acidentes2!$B$1:$B$3</c:f>
              <c:numCache>
                <c:formatCode>General</c:formatCode>
                <c:ptCount val="3"/>
                <c:pt idx="0">
                  <c:v>21</c:v>
                </c:pt>
                <c:pt idx="1">
                  <c:v>5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69-44A6-BD16-ABADFDDC6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2219736"/>
        <c:axId val="312224048"/>
        <c:axId val="0"/>
      </c:bar3DChart>
      <c:catAx>
        <c:axId val="31221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1222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2224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1221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04" footer="0.4921259850000030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47625</xdr:rowOff>
    </xdr:from>
    <xdr:to>
      <xdr:col>13</xdr:col>
      <xdr:colOff>571500</xdr:colOff>
      <xdr:row>31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2:K17"/>
  <sheetViews>
    <sheetView showGridLines="0" workbookViewId="0">
      <selection activeCell="L2" sqref="L2"/>
    </sheetView>
  </sheetViews>
  <sheetFormatPr defaultRowHeight="18" customHeight="1" x14ac:dyDescent="0.25"/>
  <cols>
    <col min="1" max="1" width="24" style="20" customWidth="1"/>
    <col min="2" max="2" width="8.140625" style="21" customWidth="1"/>
    <col min="3" max="3" width="11.85546875" style="21" customWidth="1"/>
    <col min="4" max="4" width="15.5703125" style="21" customWidth="1"/>
    <col min="5" max="5" width="13.140625" style="21" customWidth="1"/>
    <col min="6" max="6" width="15.28515625" style="21" bestFit="1" customWidth="1"/>
    <col min="7" max="7" width="13.140625" style="21" customWidth="1"/>
    <col min="8" max="8" width="15.28515625" style="21" customWidth="1"/>
    <col min="9" max="9" width="14.140625" style="21" customWidth="1"/>
    <col min="10" max="10" width="13.85546875" style="21" bestFit="1" customWidth="1"/>
    <col min="11" max="11" width="14.140625" style="21" customWidth="1"/>
    <col min="12" max="16384" width="9.140625" style="20"/>
  </cols>
  <sheetData>
    <row r="2" spans="1:11" s="1" customFormat="1" ht="15" customHeight="1" x14ac:dyDescent="0.25">
      <c r="A2" s="98" t="s">
        <v>95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4" spans="1:11" ht="37.5" customHeight="1" x14ac:dyDescent="0.25">
      <c r="A4" s="22" t="s">
        <v>21</v>
      </c>
      <c r="B4" s="18" t="s">
        <v>30</v>
      </c>
      <c r="C4" s="18" t="s">
        <v>36</v>
      </c>
      <c r="D4" s="18" t="s">
        <v>6</v>
      </c>
      <c r="E4" s="18" t="s">
        <v>18</v>
      </c>
      <c r="F4" s="24" t="s">
        <v>83</v>
      </c>
      <c r="G4" s="24" t="s">
        <v>84</v>
      </c>
      <c r="H4" s="18" t="s">
        <v>4</v>
      </c>
      <c r="I4" s="18" t="s">
        <v>19</v>
      </c>
      <c r="J4" s="18" t="s">
        <v>5</v>
      </c>
      <c r="K4" s="18" t="s">
        <v>20</v>
      </c>
    </row>
    <row r="5" spans="1:11" ht="18" customHeight="1" x14ac:dyDescent="0.25">
      <c r="A5" s="45" t="s">
        <v>16</v>
      </c>
      <c r="B5" s="79">
        <v>42017</v>
      </c>
      <c r="C5" s="80">
        <v>0.8410464790423956</v>
      </c>
      <c r="D5" s="81">
        <v>203646829.02999601</v>
      </c>
      <c r="E5" s="80">
        <v>0.8388318458360654</v>
      </c>
      <c r="F5" s="82">
        <v>0</v>
      </c>
      <c r="G5" s="80"/>
      <c r="H5" s="82">
        <v>66528842.452221647</v>
      </c>
      <c r="I5" s="80">
        <v>0.70163328524943058</v>
      </c>
      <c r="J5" s="82">
        <v>270175671.48221493</v>
      </c>
      <c r="K5" s="80">
        <v>0.79949606102841297</v>
      </c>
    </row>
    <row r="6" spans="1:11" ht="18" customHeight="1" x14ac:dyDescent="0.25">
      <c r="A6" s="45" t="s">
        <v>15</v>
      </c>
      <c r="B6" s="79">
        <v>106</v>
      </c>
      <c r="C6" s="80">
        <v>2.1217822971295887E-3</v>
      </c>
      <c r="D6" s="81">
        <v>618550.8400000002</v>
      </c>
      <c r="E6" s="80">
        <v>2.5478429756656011E-3</v>
      </c>
      <c r="F6" s="82">
        <v>0</v>
      </c>
      <c r="G6" s="80"/>
      <c r="H6" s="82">
        <v>346499.3923555559</v>
      </c>
      <c r="I6" s="80">
        <v>3.6542873441688987E-3</v>
      </c>
      <c r="J6" s="82">
        <v>965050.23235555494</v>
      </c>
      <c r="K6" s="80">
        <v>2.8557488364144238E-3</v>
      </c>
    </row>
    <row r="7" spans="1:11" ht="18" customHeight="1" x14ac:dyDescent="0.25">
      <c r="A7" s="45" t="s">
        <v>35</v>
      </c>
      <c r="B7" s="79">
        <v>1079</v>
      </c>
      <c r="C7" s="80">
        <v>2.1598142439649304E-2</v>
      </c>
      <c r="D7" s="81">
        <v>6466760.1499999976</v>
      </c>
      <c r="E7" s="80">
        <v>2.6636920295010379E-2</v>
      </c>
      <c r="F7" s="82">
        <v>0</v>
      </c>
      <c r="G7" s="80"/>
      <c r="H7" s="82">
        <v>4893358.47</v>
      </c>
      <c r="I7" s="80">
        <v>5.1606837766265311E-2</v>
      </c>
      <c r="J7" s="82">
        <v>11360118.619999973</v>
      </c>
      <c r="K7" s="80">
        <v>3.3616535640232065E-2</v>
      </c>
    </row>
    <row r="8" spans="1:11" ht="18" customHeight="1" x14ac:dyDescent="0.25">
      <c r="A8" s="45" t="s">
        <v>14</v>
      </c>
      <c r="B8" s="79">
        <v>250</v>
      </c>
      <c r="C8" s="80">
        <v>5.0042035309660112E-3</v>
      </c>
      <c r="D8" s="81">
        <v>1154092.3499999992</v>
      </c>
      <c r="E8" s="80">
        <v>4.7537662178534969E-3</v>
      </c>
      <c r="F8" s="82">
        <v>0</v>
      </c>
      <c r="G8" s="80"/>
      <c r="H8" s="82">
        <v>453451.46395972214</v>
      </c>
      <c r="I8" s="80">
        <v>4.7822362246526529E-3</v>
      </c>
      <c r="J8" s="82">
        <v>1596400.8639597222</v>
      </c>
      <c r="K8" s="80">
        <v>4.7240234309630291E-3</v>
      </c>
    </row>
    <row r="9" spans="1:11" ht="18" customHeight="1" x14ac:dyDescent="0.25">
      <c r="A9" s="45" t="s">
        <v>9</v>
      </c>
      <c r="B9" s="79">
        <v>3527</v>
      </c>
      <c r="C9" s="80">
        <v>7.0599303414868489E-2</v>
      </c>
      <c r="D9" s="81">
        <v>13787228.719999928</v>
      </c>
      <c r="E9" s="80">
        <v>5.679030982828645E-2</v>
      </c>
      <c r="F9" s="82">
        <v>0</v>
      </c>
      <c r="G9" s="80"/>
      <c r="H9" s="82">
        <v>12765978.957039723</v>
      </c>
      <c r="I9" s="80">
        <v>0.13463387344346875</v>
      </c>
      <c r="J9" s="82">
        <v>26553207.677039538</v>
      </c>
      <c r="K9" s="80">
        <v>7.8575486937801489E-2</v>
      </c>
    </row>
    <row r="10" spans="1:11" ht="18" customHeight="1" x14ac:dyDescent="0.25">
      <c r="A10" s="45" t="s">
        <v>10</v>
      </c>
      <c r="B10" s="79">
        <v>610</v>
      </c>
      <c r="C10" s="80">
        <v>1.2210256615557068E-2</v>
      </c>
      <c r="D10" s="81">
        <v>4240491.2200000016</v>
      </c>
      <c r="E10" s="80">
        <v>1.7466803162450893E-2</v>
      </c>
      <c r="F10" s="82">
        <v>0</v>
      </c>
      <c r="G10" s="80"/>
      <c r="H10" s="82">
        <v>2923440.3463842035</v>
      </c>
      <c r="I10" s="80">
        <v>3.0831485696408437E-2</v>
      </c>
      <c r="J10" s="82">
        <v>7163931.5663841935</v>
      </c>
      <c r="K10" s="80">
        <v>2.1199299838432353E-2</v>
      </c>
    </row>
    <row r="11" spans="1:11" ht="18" customHeight="1" x14ac:dyDescent="0.25">
      <c r="A11" s="45" t="s">
        <v>11</v>
      </c>
      <c r="B11" s="79">
        <v>1192</v>
      </c>
      <c r="C11" s="80">
        <v>2.3860042435645941E-2</v>
      </c>
      <c r="D11" s="81">
        <v>4646940.7800000049</v>
      </c>
      <c r="E11" s="80">
        <v>1.9140989970455845E-2</v>
      </c>
      <c r="F11" s="82">
        <v>0</v>
      </c>
      <c r="G11" s="80"/>
      <c r="H11" s="82">
        <v>2999211.9203666663</v>
      </c>
      <c r="I11" s="80">
        <v>3.1630595622603466E-2</v>
      </c>
      <c r="J11" s="82">
        <v>7646152.7003666675</v>
      </c>
      <c r="K11" s="80">
        <v>2.2626274721287493E-2</v>
      </c>
    </row>
    <row r="12" spans="1:11" ht="18" customHeight="1" x14ac:dyDescent="0.25">
      <c r="A12" s="45" t="s">
        <v>12</v>
      </c>
      <c r="B12" s="79">
        <v>634</v>
      </c>
      <c r="C12" s="80">
        <v>1.2690660154529805E-2</v>
      </c>
      <c r="D12" s="81">
        <v>4327378.4899999956</v>
      </c>
      <c r="E12" s="80">
        <v>1.7824696331821165E-2</v>
      </c>
      <c r="F12" s="82">
        <v>0</v>
      </c>
      <c r="G12" s="80"/>
      <c r="H12" s="82">
        <v>2127695.0137708001</v>
      </c>
      <c r="I12" s="80">
        <v>2.2439314851944892E-2</v>
      </c>
      <c r="J12" s="82">
        <v>6455073.503770804</v>
      </c>
      <c r="K12" s="80">
        <v>1.9101667487678876E-2</v>
      </c>
    </row>
    <row r="13" spans="1:11" ht="18" customHeight="1" x14ac:dyDescent="0.25">
      <c r="A13" s="45" t="s">
        <v>13</v>
      </c>
      <c r="B13" s="79">
        <v>300</v>
      </c>
      <c r="C13" s="80">
        <v>6.0050442371592135E-3</v>
      </c>
      <c r="D13" s="81">
        <v>2631998.7199999979</v>
      </c>
      <c r="E13" s="80">
        <v>1.0841339170621522E-2</v>
      </c>
      <c r="F13" s="82">
        <v>0</v>
      </c>
      <c r="G13" s="80"/>
      <c r="H13" s="82">
        <v>1312839.725177777</v>
      </c>
      <c r="I13" s="80">
        <v>1.3845604634470583E-2</v>
      </c>
      <c r="J13" s="82">
        <v>3944838.4451777791</v>
      </c>
      <c r="K13" s="80">
        <v>1.1673452243166522E-2</v>
      </c>
    </row>
    <row r="14" spans="1:11" ht="18" customHeight="1" x14ac:dyDescent="0.25">
      <c r="A14" s="45" t="s">
        <v>81</v>
      </c>
      <c r="B14" s="79">
        <v>204</v>
      </c>
      <c r="C14" s="80">
        <v>4.0834300812682654E-3</v>
      </c>
      <c r="D14" s="81">
        <v>963769.99999999988</v>
      </c>
      <c r="E14" s="80">
        <v>3.969818591883628E-3</v>
      </c>
      <c r="F14" s="82">
        <v>0</v>
      </c>
      <c r="G14" s="80"/>
      <c r="H14" s="82">
        <v>437163.75165555527</v>
      </c>
      <c r="I14" s="80">
        <v>4.6104610866532615E-3</v>
      </c>
      <c r="J14" s="82">
        <v>1400933.751655556</v>
      </c>
      <c r="K14" s="80">
        <v>4.1456027852755937E-3</v>
      </c>
    </row>
    <row r="15" spans="1:11" ht="18" customHeight="1" thickBot="1" x14ac:dyDescent="0.3">
      <c r="A15" s="45" t="s">
        <v>82</v>
      </c>
      <c r="B15" s="79">
        <v>39</v>
      </c>
      <c r="C15" s="80">
        <v>7.8065575083069774E-4</v>
      </c>
      <c r="D15" s="81">
        <v>290277.39060537191</v>
      </c>
      <c r="E15" s="80">
        <v>1.19566761989756E-3</v>
      </c>
      <c r="F15" s="82"/>
      <c r="G15" s="80"/>
      <c r="H15" s="82">
        <v>31481.942201440863</v>
      </c>
      <c r="I15" s="80">
        <v>3.3201807995822142E-4</v>
      </c>
      <c r="J15" s="82">
        <v>671082.18093666423</v>
      </c>
      <c r="K15" s="80">
        <v>1.9858470503349456E-3</v>
      </c>
    </row>
    <row r="16" spans="1:11" ht="18" customHeight="1" thickTop="1" x14ac:dyDescent="0.25">
      <c r="A16" s="46" t="s">
        <v>91</v>
      </c>
      <c r="B16" s="83">
        <v>49958</v>
      </c>
      <c r="C16" s="84">
        <v>1</v>
      </c>
      <c r="D16" s="85">
        <v>242774317.6905984</v>
      </c>
      <c r="E16" s="84">
        <v>1</v>
      </c>
      <c r="F16" s="86">
        <v>0</v>
      </c>
      <c r="G16" s="84"/>
      <c r="H16" s="86">
        <v>94819963.435130715</v>
      </c>
      <c r="I16" s="84">
        <v>1</v>
      </c>
      <c r="J16" s="86">
        <v>337932461.02386147</v>
      </c>
      <c r="K16" s="84">
        <v>1</v>
      </c>
    </row>
    <row r="17" spans="1:11" s="11" customFormat="1" ht="16.5" customHeight="1" x14ac:dyDescent="0.25">
      <c r="A17" s="99" t="s">
        <v>40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</row>
  </sheetData>
  <mergeCells count="2">
    <mergeCell ref="A2:K2"/>
    <mergeCell ref="A17:K17"/>
  </mergeCells>
  <printOptions horizontalCentered="1"/>
  <pageMargins left="0.39370078740157483" right="0.39370078740157483" top="0.78740157480314965" bottom="0.39370078740157483" header="0" footer="0"/>
  <pageSetup paperSize="9" orientation="landscape" r:id="rId1"/>
  <colBreaks count="1" manualBreakCount="1">
    <brk id="1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2:K11"/>
  <sheetViews>
    <sheetView showGridLines="0" workbookViewId="0">
      <selection activeCell="A2" sqref="A2:K2"/>
    </sheetView>
  </sheetViews>
  <sheetFormatPr defaultRowHeight="15" x14ac:dyDescent="0.25"/>
  <cols>
    <col min="1" max="1" width="64.140625" bestFit="1" customWidth="1"/>
    <col min="2" max="2" width="9.42578125" customWidth="1"/>
    <col min="3" max="3" width="10.5703125" style="13" customWidth="1"/>
    <col min="4" max="4" width="15.28515625" style="12" customWidth="1"/>
    <col min="5" max="5" width="13" style="12" customWidth="1"/>
    <col min="6" max="6" width="15.28515625" style="12" bestFit="1" customWidth="1"/>
    <col min="7" max="7" width="13" style="12" customWidth="1"/>
    <col min="8" max="8" width="15.42578125" style="12" customWidth="1"/>
    <col min="9" max="9" width="13.28515625" style="12" customWidth="1"/>
    <col min="10" max="10" width="15.42578125" customWidth="1"/>
    <col min="11" max="11" width="11" style="12" customWidth="1"/>
  </cols>
  <sheetData>
    <row r="2" spans="1:11" s="1" customFormat="1" ht="21" x14ac:dyDescent="0.25">
      <c r="A2" s="104" t="s">
        <v>104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20.25" customHeight="1" x14ac:dyDescent="0.25"/>
    <row r="4" spans="1:11" ht="41.25" customHeight="1" x14ac:dyDescent="0.25">
      <c r="A4" s="25" t="s">
        <v>34</v>
      </c>
      <c r="B4" s="23" t="s">
        <v>30</v>
      </c>
      <c r="C4" s="24" t="s">
        <v>36</v>
      </c>
      <c r="D4" s="24" t="s">
        <v>6</v>
      </c>
      <c r="E4" s="24" t="s">
        <v>18</v>
      </c>
      <c r="F4" s="24" t="s">
        <v>83</v>
      </c>
      <c r="G4" s="24" t="s">
        <v>85</v>
      </c>
      <c r="H4" s="24" t="s">
        <v>4</v>
      </c>
      <c r="I4" s="24" t="s">
        <v>19</v>
      </c>
      <c r="J4" s="24" t="s">
        <v>5</v>
      </c>
      <c r="K4" s="24" t="s">
        <v>20</v>
      </c>
    </row>
    <row r="5" spans="1:11" ht="18" customHeight="1" x14ac:dyDescent="0.25">
      <c r="A5" s="39" t="s">
        <v>16</v>
      </c>
      <c r="B5" s="40"/>
      <c r="C5" s="41"/>
      <c r="D5" s="42"/>
      <c r="E5" s="43"/>
      <c r="F5" s="44"/>
      <c r="G5" s="43"/>
      <c r="H5" s="42"/>
      <c r="I5" s="43"/>
      <c r="J5" s="42"/>
      <c r="K5" s="43"/>
    </row>
    <row r="6" spans="1:11" ht="18" customHeight="1" x14ac:dyDescent="0.25">
      <c r="A6" s="69" t="s">
        <v>63</v>
      </c>
      <c r="B6" s="70">
        <v>15557</v>
      </c>
      <c r="C6" s="71">
        <v>0.97517708268037362</v>
      </c>
      <c r="D6" s="72">
        <v>65495597.190001324</v>
      </c>
      <c r="E6" s="73">
        <v>0.95898607716486217</v>
      </c>
      <c r="F6" s="74">
        <v>0</v>
      </c>
      <c r="G6" s="73"/>
      <c r="H6" s="72">
        <v>23358615.260000169</v>
      </c>
      <c r="I6" s="73">
        <v>0.95998584301887468</v>
      </c>
      <c r="J6" s="72">
        <v>88854212.44999975</v>
      </c>
      <c r="K6" s="73">
        <v>0.95924870077224234</v>
      </c>
    </row>
    <row r="7" spans="1:11" ht="18" customHeight="1" x14ac:dyDescent="0.25">
      <c r="A7" s="69" t="s">
        <v>65</v>
      </c>
      <c r="B7" s="70">
        <v>274</v>
      </c>
      <c r="C7" s="71">
        <v>1.7175452892872815E-2</v>
      </c>
      <c r="D7" s="72">
        <v>1802713.8600000006</v>
      </c>
      <c r="E7" s="73">
        <v>2.6395323762557359E-2</v>
      </c>
      <c r="F7" s="74">
        <v>0</v>
      </c>
      <c r="G7" s="73"/>
      <c r="H7" s="72">
        <v>629709.02999999991</v>
      </c>
      <c r="I7" s="73">
        <v>2.5879605759692767E-2</v>
      </c>
      <c r="J7" s="72">
        <v>2432422.89</v>
      </c>
      <c r="K7" s="73">
        <v>2.6259852320160537E-2</v>
      </c>
    </row>
    <row r="8" spans="1:11" ht="18" customHeight="1" thickBot="1" x14ac:dyDescent="0.3">
      <c r="A8" s="69" t="s">
        <v>66</v>
      </c>
      <c r="B8" s="70">
        <v>122</v>
      </c>
      <c r="C8" s="71">
        <v>7.6474644267535887E-3</v>
      </c>
      <c r="D8" s="72">
        <v>998402.27000000037</v>
      </c>
      <c r="E8" s="73">
        <v>1.4618599072579501E-2</v>
      </c>
      <c r="F8" s="74">
        <v>0</v>
      </c>
      <c r="G8" s="73"/>
      <c r="H8" s="72">
        <v>343925.42999999988</v>
      </c>
      <c r="I8" s="73">
        <v>1.4134551221431285E-2</v>
      </c>
      <c r="J8" s="72">
        <v>1342327.6999999997</v>
      </c>
      <c r="K8" s="73">
        <v>1.449144690759786E-2</v>
      </c>
    </row>
    <row r="9" spans="1:11" ht="15.75" thickTop="1" x14ac:dyDescent="0.25">
      <c r="A9" s="19" t="s">
        <v>91</v>
      </c>
      <c r="B9" s="75">
        <v>15953</v>
      </c>
      <c r="C9" s="76">
        <v>1</v>
      </c>
      <c r="D9" s="77">
        <v>68296713.320001394</v>
      </c>
      <c r="E9" s="76">
        <v>1</v>
      </c>
      <c r="F9" s="78">
        <v>0</v>
      </c>
      <c r="G9" s="76"/>
      <c r="H9" s="77">
        <v>24332249.7200002</v>
      </c>
      <c r="I9" s="76">
        <v>1</v>
      </c>
      <c r="J9" s="77">
        <v>92628963.039999679</v>
      </c>
      <c r="K9" s="76">
        <v>1</v>
      </c>
    </row>
    <row r="10" spans="1:11" x14ac:dyDescent="0.25">
      <c r="A10" s="99" t="s">
        <v>33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1" spans="1:11" x14ac:dyDescent="0.25">
      <c r="A11" s="1"/>
      <c r="B11" s="1"/>
      <c r="J11" s="1"/>
    </row>
  </sheetData>
  <mergeCells count="2">
    <mergeCell ref="A2:K2"/>
    <mergeCell ref="A10:K10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1" orientation="landscape" r:id="rId1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</sheetPr>
  <dimension ref="A2:K21"/>
  <sheetViews>
    <sheetView showGridLines="0" tabSelected="1" zoomScale="90" zoomScaleNormal="90" workbookViewId="0">
      <selection activeCell="O9" sqref="O9"/>
    </sheetView>
  </sheetViews>
  <sheetFormatPr defaultRowHeight="15" x14ac:dyDescent="0.25"/>
  <cols>
    <col min="1" max="1" width="75.42578125" customWidth="1"/>
    <col min="2" max="3" width="9.140625" style="2"/>
    <col min="4" max="4" width="14.7109375" style="2" bestFit="1" customWidth="1"/>
    <col min="5" max="5" width="13.140625" style="2" customWidth="1"/>
    <col min="6" max="6" width="15.28515625" style="2" bestFit="1" customWidth="1"/>
    <col min="7" max="7" width="13.140625" style="2" customWidth="1"/>
    <col min="8" max="8" width="14.7109375" style="2" bestFit="1" customWidth="1"/>
    <col min="9" max="9" width="10.42578125" style="2" customWidth="1"/>
    <col min="10" max="10" width="14.28515625" style="2" customWidth="1"/>
    <col min="11" max="11" width="11.140625" style="2" customWidth="1"/>
  </cols>
  <sheetData>
    <row r="2" spans="1:11" s="1" customFormat="1" ht="19.5" customHeight="1" x14ac:dyDescent="0.25">
      <c r="A2" s="104" t="s">
        <v>105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21" customHeight="1" x14ac:dyDescent="0.25"/>
    <row r="4" spans="1:11" ht="45.75" customHeight="1" x14ac:dyDescent="0.25">
      <c r="A4" s="25" t="s">
        <v>38</v>
      </c>
      <c r="B4" s="23" t="s">
        <v>64</v>
      </c>
      <c r="C4" s="24" t="s">
        <v>36</v>
      </c>
      <c r="D4" s="24" t="s">
        <v>6</v>
      </c>
      <c r="E4" s="24" t="s">
        <v>18</v>
      </c>
      <c r="F4" s="24" t="s">
        <v>88</v>
      </c>
      <c r="G4" s="24" t="s">
        <v>85</v>
      </c>
      <c r="H4" s="24" t="s">
        <v>4</v>
      </c>
      <c r="I4" s="24" t="s">
        <v>19</v>
      </c>
      <c r="J4" s="24" t="s">
        <v>5</v>
      </c>
      <c r="K4" s="24" t="s">
        <v>20</v>
      </c>
    </row>
    <row r="5" spans="1:11" ht="18" customHeight="1" x14ac:dyDescent="0.25">
      <c r="A5" s="39" t="s">
        <v>16</v>
      </c>
      <c r="B5" s="40">
        <v>18914</v>
      </c>
      <c r="C5" s="43">
        <v>1</v>
      </c>
      <c r="D5" s="42">
        <v>87531893.099999458</v>
      </c>
      <c r="E5" s="43">
        <v>1</v>
      </c>
      <c r="F5" s="44">
        <v>0</v>
      </c>
      <c r="G5" s="43" t="e">
        <v>#DIV/0!</v>
      </c>
      <c r="H5" s="44">
        <v>26610659.752221756</v>
      </c>
      <c r="I5" s="43">
        <v>1</v>
      </c>
      <c r="J5" s="44">
        <v>114142552.85222155</v>
      </c>
      <c r="K5" s="43">
        <v>1</v>
      </c>
    </row>
    <row r="6" spans="1:11" ht="18" customHeight="1" x14ac:dyDescent="0.25">
      <c r="A6" s="69" t="s">
        <v>67</v>
      </c>
      <c r="B6" s="70">
        <v>26</v>
      </c>
      <c r="C6" s="73">
        <v>1.3746431214973036E-3</v>
      </c>
      <c r="D6" s="72">
        <v>59326.549999999996</v>
      </c>
      <c r="E6" s="73">
        <v>6.7777067191067484E-4</v>
      </c>
      <c r="F6" s="74">
        <v>0</v>
      </c>
      <c r="G6" s="73" t="e">
        <v>#DIV/0!</v>
      </c>
      <c r="H6" s="74">
        <v>6591.8388888888894</v>
      </c>
      <c r="I6" s="73">
        <v>2.4771422243067572E-4</v>
      </c>
      <c r="J6" s="74">
        <v>65918.388888888891</v>
      </c>
      <c r="K6" s="73">
        <v>5.7750932708007963E-4</v>
      </c>
    </row>
    <row r="7" spans="1:11" ht="18" customHeight="1" x14ac:dyDescent="0.25">
      <c r="A7" s="95" t="s">
        <v>68</v>
      </c>
      <c r="B7" s="70">
        <v>161</v>
      </c>
      <c r="C7" s="73">
        <v>8.5122131754256109E-3</v>
      </c>
      <c r="D7" s="72">
        <v>324730.62999999995</v>
      </c>
      <c r="E7" s="73">
        <v>3.7098549854167606E-3</v>
      </c>
      <c r="F7" s="74">
        <v>0</v>
      </c>
      <c r="G7" s="73" t="e">
        <v>#DIV/0!</v>
      </c>
      <c r="H7" s="74">
        <v>36081.181111111131</v>
      </c>
      <c r="I7" s="73">
        <v>1.3558920164727848E-3</v>
      </c>
      <c r="J7" s="74">
        <v>360811.81111111125</v>
      </c>
      <c r="K7" s="73">
        <v>3.1610630925545205E-3</v>
      </c>
    </row>
    <row r="8" spans="1:11" ht="18" customHeight="1" x14ac:dyDescent="0.25">
      <c r="A8" s="95" t="s">
        <v>69</v>
      </c>
      <c r="B8" s="70">
        <v>30</v>
      </c>
      <c r="C8" s="73">
        <v>1.586126678650735E-3</v>
      </c>
      <c r="D8" s="72">
        <v>57165.67</v>
      </c>
      <c r="E8" s="73">
        <v>6.5308389862757756E-4</v>
      </c>
      <c r="F8" s="74">
        <v>0</v>
      </c>
      <c r="G8" s="73" t="e">
        <v>#DIV/0!</v>
      </c>
      <c r="H8" s="74">
        <v>6351.7411111111105</v>
      </c>
      <c r="I8" s="73">
        <v>2.3869160592986785E-4</v>
      </c>
      <c r="J8" s="74">
        <v>63517.411111111112</v>
      </c>
      <c r="K8" s="73">
        <v>5.5647442188669143E-4</v>
      </c>
    </row>
    <row r="9" spans="1:11" ht="18" customHeight="1" x14ac:dyDescent="0.25">
      <c r="A9" s="95" t="s">
        <v>70</v>
      </c>
      <c r="B9" s="70">
        <v>1</v>
      </c>
      <c r="C9" s="73">
        <v>5.2870889288357831E-5</v>
      </c>
      <c r="D9" s="72">
        <v>626.79</v>
      </c>
      <c r="E9" s="73">
        <v>7.1607042622045596E-6</v>
      </c>
      <c r="F9" s="74">
        <v>0</v>
      </c>
      <c r="G9" s="73" t="e">
        <v>#DIV/0!</v>
      </c>
      <c r="H9" s="74">
        <v>69.643333333333331</v>
      </c>
      <c r="I9" s="73">
        <v>2.6171216340293376E-6</v>
      </c>
      <c r="J9" s="74">
        <v>696.43333333333328</v>
      </c>
      <c r="K9" s="73">
        <v>6.1014347053810324E-6</v>
      </c>
    </row>
    <row r="10" spans="1:11" s="1" customFormat="1" ht="18" customHeight="1" x14ac:dyDescent="0.25">
      <c r="A10" s="95" t="s">
        <v>71</v>
      </c>
      <c r="B10" s="70">
        <v>1</v>
      </c>
      <c r="C10" s="73">
        <v>5.2870889288357831E-5</v>
      </c>
      <c r="D10" s="72">
        <v>2709.47</v>
      </c>
      <c r="E10" s="73">
        <v>3.0954088893114741E-5</v>
      </c>
      <c r="F10" s="74">
        <v>0</v>
      </c>
      <c r="G10" s="73" t="e">
        <v>#DIV/0!</v>
      </c>
      <c r="H10" s="74">
        <v>301.05222222222221</v>
      </c>
      <c r="I10" s="73">
        <v>1.1313219026713045E-5</v>
      </c>
      <c r="J10" s="74">
        <v>3010.5222222222224</v>
      </c>
      <c r="K10" s="73">
        <v>2.6375108555000476E-5</v>
      </c>
    </row>
    <row r="11" spans="1:11" s="1" customFormat="1" ht="18" customHeight="1" x14ac:dyDescent="0.25">
      <c r="A11" s="95" t="s">
        <v>72</v>
      </c>
      <c r="B11" s="70">
        <v>2</v>
      </c>
      <c r="C11" s="73">
        <v>1.0574177857671566E-4</v>
      </c>
      <c r="D11" s="72">
        <v>5418.94</v>
      </c>
      <c r="E11" s="73">
        <v>6.1908177786229482E-5</v>
      </c>
      <c r="F11" s="74">
        <v>0</v>
      </c>
      <c r="G11" s="73" t="e">
        <v>#DIV/0!</v>
      </c>
      <c r="H11" s="74">
        <v>602.10444444444443</v>
      </c>
      <c r="I11" s="73">
        <v>2.262643805342609E-5</v>
      </c>
      <c r="J11" s="74">
        <v>6021.0444444444447</v>
      </c>
      <c r="K11" s="73">
        <v>5.2750217110000952E-5</v>
      </c>
    </row>
    <row r="12" spans="1:11" s="1" customFormat="1" ht="18" customHeight="1" x14ac:dyDescent="0.25">
      <c r="A12" s="95" t="s">
        <v>73</v>
      </c>
      <c r="B12" s="70">
        <v>2</v>
      </c>
      <c r="C12" s="73">
        <v>1.0574177857671566E-4</v>
      </c>
      <c r="D12" s="72">
        <v>5418.94</v>
      </c>
      <c r="E12" s="73">
        <v>6.1908177786229482E-5</v>
      </c>
      <c r="F12" s="74">
        <v>0</v>
      </c>
      <c r="G12" s="73" t="e">
        <v>#DIV/0!</v>
      </c>
      <c r="H12" s="74">
        <v>602.10444444444443</v>
      </c>
      <c r="I12" s="73">
        <v>2.262643805342609E-5</v>
      </c>
      <c r="J12" s="74">
        <v>6021.0444444444447</v>
      </c>
      <c r="K12" s="73">
        <v>5.2750217110000952E-5</v>
      </c>
    </row>
    <row r="13" spans="1:11" s="1" customFormat="1" ht="18" customHeight="1" x14ac:dyDescent="0.25">
      <c r="A13" s="95" t="s">
        <v>74</v>
      </c>
      <c r="B13" s="70">
        <v>1</v>
      </c>
      <c r="C13" s="73">
        <v>5.2870889288357831E-5</v>
      </c>
      <c r="D13" s="72">
        <v>750.21</v>
      </c>
      <c r="E13" s="73">
        <v>8.5707046132651811E-6</v>
      </c>
      <c r="F13" s="74">
        <v>0</v>
      </c>
      <c r="G13" s="73" t="e">
        <v>#DIV/0!</v>
      </c>
      <c r="H13" s="74">
        <v>83.356666666666669</v>
      </c>
      <c r="I13" s="73">
        <v>3.1324539655469129E-6</v>
      </c>
      <c r="J13" s="74">
        <v>833.56666666666672</v>
      </c>
      <c r="K13" s="73">
        <v>7.3028563479377537E-6</v>
      </c>
    </row>
    <row r="14" spans="1:11" s="1" customFormat="1" ht="18" customHeight="1" x14ac:dyDescent="0.25">
      <c r="A14" s="95" t="s">
        <v>75</v>
      </c>
      <c r="B14" s="70">
        <v>1</v>
      </c>
      <c r="C14" s="73">
        <v>5.2870889288357831E-5</v>
      </c>
      <c r="D14" s="72">
        <v>1386.63</v>
      </c>
      <c r="E14" s="73">
        <v>1.5841425917932179E-5</v>
      </c>
      <c r="F14" s="74">
        <v>0</v>
      </c>
      <c r="G14" s="73" t="e">
        <v>#DIV/0!</v>
      </c>
      <c r="H14" s="74">
        <v>154.07</v>
      </c>
      <c r="I14" s="73">
        <v>5.7897850498477964E-6</v>
      </c>
      <c r="J14" s="74">
        <v>1540.7</v>
      </c>
      <c r="K14" s="73">
        <v>1.3498033480946572E-5</v>
      </c>
    </row>
    <row r="15" spans="1:11" s="1" customFormat="1" ht="18" customHeight="1" x14ac:dyDescent="0.25">
      <c r="A15" s="95" t="s">
        <v>76</v>
      </c>
      <c r="B15" s="70">
        <v>1</v>
      </c>
      <c r="C15" s="73">
        <v>5.2870889288357831E-5</v>
      </c>
      <c r="D15" s="72">
        <v>303.38</v>
      </c>
      <c r="E15" s="73">
        <v>3.4659366918228103E-6</v>
      </c>
      <c r="F15" s="74">
        <v>0</v>
      </c>
      <c r="G15" s="73" t="e">
        <v>#DIV/0!</v>
      </c>
      <c r="H15" s="74">
        <v>33.708888888888886</v>
      </c>
      <c r="I15" s="73">
        <v>1.2667438238194937E-6</v>
      </c>
      <c r="J15" s="74">
        <v>337.0888888888889</v>
      </c>
      <c r="K15" s="73">
        <v>2.9532271748408522E-6</v>
      </c>
    </row>
    <row r="16" spans="1:11" s="1" customFormat="1" ht="18" customHeight="1" x14ac:dyDescent="0.25">
      <c r="A16" s="95" t="s">
        <v>80</v>
      </c>
      <c r="B16" s="70">
        <v>17501</v>
      </c>
      <c r="C16" s="73">
        <v>0.92529343343555037</v>
      </c>
      <c r="D16" s="72">
        <v>79791666.779999346</v>
      </c>
      <c r="E16" s="73">
        <v>0.91157250179477545</v>
      </c>
      <c r="F16" s="74">
        <v>0</v>
      </c>
      <c r="G16" s="73" t="e">
        <v>#DIV/0!</v>
      </c>
      <c r="H16" s="74">
        <v>24403815.099999551</v>
      </c>
      <c r="I16" s="73">
        <v>0.91706914925181615</v>
      </c>
      <c r="J16" s="74">
        <v>104195481.87999979</v>
      </c>
      <c r="K16" s="73">
        <v>0.9128539644185103</v>
      </c>
    </row>
    <row r="17" spans="1:11" s="1" customFormat="1" ht="18" customHeight="1" x14ac:dyDescent="0.25">
      <c r="A17" s="95" t="s">
        <v>77</v>
      </c>
      <c r="B17" s="70">
        <v>912</v>
      </c>
      <c r="C17" s="73">
        <v>4.8218251030982338E-2</v>
      </c>
      <c r="D17" s="72">
        <v>5633957.9399999939</v>
      </c>
      <c r="E17" s="73">
        <v>6.4364630313245547E-2</v>
      </c>
      <c r="F17" s="74">
        <v>0</v>
      </c>
      <c r="G17" s="73" t="e">
        <v>#DIV/0!</v>
      </c>
      <c r="H17" s="74">
        <v>1632622.7900000007</v>
      </c>
      <c r="I17" s="73">
        <v>6.1352210174484348E-2</v>
      </c>
      <c r="J17" s="74">
        <v>7266580.7299999949</v>
      </c>
      <c r="K17" s="73">
        <v>6.3662328802194523E-2</v>
      </c>
    </row>
    <row r="18" spans="1:11" s="1" customFormat="1" ht="18" customHeight="1" x14ac:dyDescent="0.25">
      <c r="A18" s="95" t="s">
        <v>78</v>
      </c>
      <c r="B18" s="70">
        <v>154</v>
      </c>
      <c r="C18" s="73">
        <v>8.142116950407105E-3</v>
      </c>
      <c r="D18" s="72">
        <v>1182476.7800000005</v>
      </c>
      <c r="E18" s="73">
        <v>1.3509096377580892E-2</v>
      </c>
      <c r="F18" s="74">
        <v>0</v>
      </c>
      <c r="G18" s="73" t="e">
        <v>#DIV/0!</v>
      </c>
      <c r="H18" s="74">
        <v>369709.86000000022</v>
      </c>
      <c r="I18" s="73">
        <v>1.3893299280906882E-2</v>
      </c>
      <c r="J18" s="74">
        <v>1552186.639999999</v>
      </c>
      <c r="K18" s="73">
        <v>1.3598667641590153E-2</v>
      </c>
    </row>
    <row r="19" spans="1:11" x14ac:dyDescent="0.25">
      <c r="A19" s="95" t="s">
        <v>79</v>
      </c>
      <c r="B19" s="70">
        <v>120</v>
      </c>
      <c r="C19" s="73">
        <v>6.3445067146029399E-3</v>
      </c>
      <c r="D19" s="72">
        <v>462296.42000000004</v>
      </c>
      <c r="E19" s="73">
        <v>5.2814626032577248E-3</v>
      </c>
      <c r="F19" s="74">
        <v>0</v>
      </c>
      <c r="G19" s="73" t="e">
        <v>#DIV/0!</v>
      </c>
      <c r="H19" s="74">
        <v>153234.75999999998</v>
      </c>
      <c r="I19" s="73">
        <v>5.7583976281236782E-3</v>
      </c>
      <c r="J19" s="74">
        <v>615531.18000000005</v>
      </c>
      <c r="K19" s="73">
        <v>5.3926529994201017E-3</v>
      </c>
    </row>
    <row r="20" spans="1:11" ht="15.75" thickBot="1" x14ac:dyDescent="0.3">
      <c r="A20" s="95" t="s">
        <v>90</v>
      </c>
      <c r="B20" s="70">
        <v>1</v>
      </c>
      <c r="C20" s="73">
        <v>5.2870889288357831E-5</v>
      </c>
      <c r="D20" s="72">
        <v>3657.97</v>
      </c>
      <c r="E20" s="73">
        <v>4.1790139233262193E-5</v>
      </c>
      <c r="F20" s="74">
        <v>0</v>
      </c>
      <c r="G20" s="73" t="e">
        <v>#DIV/0!</v>
      </c>
      <c r="H20" s="74">
        <v>406.44111111111113</v>
      </c>
      <c r="I20" s="73">
        <v>1.5273620229471268E-5</v>
      </c>
      <c r="J20" s="74">
        <v>4064.411111111111</v>
      </c>
      <c r="K20" s="73">
        <v>3.560820228344845E-5</v>
      </c>
    </row>
    <row r="21" spans="1:11" ht="15.75" thickTop="1" x14ac:dyDescent="0.25">
      <c r="A21" s="19" t="s">
        <v>91</v>
      </c>
      <c r="B21" s="27">
        <v>18914</v>
      </c>
      <c r="C21" s="28">
        <v>1</v>
      </c>
      <c r="D21" s="29">
        <v>87531893.099999458</v>
      </c>
      <c r="E21" s="28">
        <v>1</v>
      </c>
      <c r="F21" s="30">
        <v>0</v>
      </c>
      <c r="G21" s="28" t="e">
        <v>#DIV/0!</v>
      </c>
      <c r="H21" s="30">
        <v>26610659.752221756</v>
      </c>
      <c r="I21" s="28">
        <v>1</v>
      </c>
      <c r="J21" s="30">
        <v>114142552.85222155</v>
      </c>
      <c r="K21" s="28">
        <v>1</v>
      </c>
    </row>
  </sheetData>
  <mergeCells count="1">
    <mergeCell ref="A2:K2"/>
  </mergeCells>
  <printOptions horizontalCentered="1"/>
  <pageMargins left="0.2" right="0.24" top="0.78740157480314965" bottom="0.39370078740157483" header="0" footer="0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33"/>
  <sheetViews>
    <sheetView topLeftCell="A7" workbookViewId="0">
      <selection activeCell="A33" sqref="A33"/>
    </sheetView>
  </sheetViews>
  <sheetFormatPr defaultRowHeight="12.75" x14ac:dyDescent="0.2"/>
  <cols>
    <col min="1" max="1" width="15.5703125" style="9" bestFit="1" customWidth="1"/>
    <col min="2" max="256" width="9.140625" style="9"/>
    <col min="257" max="257" width="15.5703125" style="9" bestFit="1" customWidth="1"/>
    <col min="258" max="512" width="9.140625" style="9"/>
    <col min="513" max="513" width="15.5703125" style="9" bestFit="1" customWidth="1"/>
    <col min="514" max="768" width="9.140625" style="9"/>
    <col min="769" max="769" width="15.5703125" style="9" bestFit="1" customWidth="1"/>
    <col min="770" max="1024" width="9.140625" style="9"/>
    <col min="1025" max="1025" width="15.5703125" style="9" bestFit="1" customWidth="1"/>
    <col min="1026" max="1280" width="9.140625" style="9"/>
    <col min="1281" max="1281" width="15.5703125" style="9" bestFit="1" customWidth="1"/>
    <col min="1282" max="1536" width="9.140625" style="9"/>
    <col min="1537" max="1537" width="15.5703125" style="9" bestFit="1" customWidth="1"/>
    <col min="1538" max="1792" width="9.140625" style="9"/>
    <col min="1793" max="1793" width="15.5703125" style="9" bestFit="1" customWidth="1"/>
    <col min="1794" max="2048" width="9.140625" style="9"/>
    <col min="2049" max="2049" width="15.5703125" style="9" bestFit="1" customWidth="1"/>
    <col min="2050" max="2304" width="9.140625" style="9"/>
    <col min="2305" max="2305" width="15.5703125" style="9" bestFit="1" customWidth="1"/>
    <col min="2306" max="2560" width="9.140625" style="9"/>
    <col min="2561" max="2561" width="15.5703125" style="9" bestFit="1" customWidth="1"/>
    <col min="2562" max="2816" width="9.140625" style="9"/>
    <col min="2817" max="2817" width="15.5703125" style="9" bestFit="1" customWidth="1"/>
    <col min="2818" max="3072" width="9.140625" style="9"/>
    <col min="3073" max="3073" width="15.5703125" style="9" bestFit="1" customWidth="1"/>
    <col min="3074" max="3328" width="9.140625" style="9"/>
    <col min="3329" max="3329" width="15.5703125" style="9" bestFit="1" customWidth="1"/>
    <col min="3330" max="3584" width="9.140625" style="9"/>
    <col min="3585" max="3585" width="15.5703125" style="9" bestFit="1" customWidth="1"/>
    <col min="3586" max="3840" width="9.140625" style="9"/>
    <col min="3841" max="3841" width="15.5703125" style="9" bestFit="1" customWidth="1"/>
    <col min="3842" max="4096" width="9.140625" style="9"/>
    <col min="4097" max="4097" width="15.5703125" style="9" bestFit="1" customWidth="1"/>
    <col min="4098" max="4352" width="9.140625" style="9"/>
    <col min="4353" max="4353" width="15.5703125" style="9" bestFit="1" customWidth="1"/>
    <col min="4354" max="4608" width="9.140625" style="9"/>
    <col min="4609" max="4609" width="15.5703125" style="9" bestFit="1" customWidth="1"/>
    <col min="4610" max="4864" width="9.140625" style="9"/>
    <col min="4865" max="4865" width="15.5703125" style="9" bestFit="1" customWidth="1"/>
    <col min="4866" max="5120" width="9.140625" style="9"/>
    <col min="5121" max="5121" width="15.5703125" style="9" bestFit="1" customWidth="1"/>
    <col min="5122" max="5376" width="9.140625" style="9"/>
    <col min="5377" max="5377" width="15.5703125" style="9" bestFit="1" customWidth="1"/>
    <col min="5378" max="5632" width="9.140625" style="9"/>
    <col min="5633" max="5633" width="15.5703125" style="9" bestFit="1" customWidth="1"/>
    <col min="5634" max="5888" width="9.140625" style="9"/>
    <col min="5889" max="5889" width="15.5703125" style="9" bestFit="1" customWidth="1"/>
    <col min="5890" max="6144" width="9.140625" style="9"/>
    <col min="6145" max="6145" width="15.5703125" style="9" bestFit="1" customWidth="1"/>
    <col min="6146" max="6400" width="9.140625" style="9"/>
    <col min="6401" max="6401" width="15.5703125" style="9" bestFit="1" customWidth="1"/>
    <col min="6402" max="6656" width="9.140625" style="9"/>
    <col min="6657" max="6657" width="15.5703125" style="9" bestFit="1" customWidth="1"/>
    <col min="6658" max="6912" width="9.140625" style="9"/>
    <col min="6913" max="6913" width="15.5703125" style="9" bestFit="1" customWidth="1"/>
    <col min="6914" max="7168" width="9.140625" style="9"/>
    <col min="7169" max="7169" width="15.5703125" style="9" bestFit="1" customWidth="1"/>
    <col min="7170" max="7424" width="9.140625" style="9"/>
    <col min="7425" max="7425" width="15.5703125" style="9" bestFit="1" customWidth="1"/>
    <col min="7426" max="7680" width="9.140625" style="9"/>
    <col min="7681" max="7681" width="15.5703125" style="9" bestFit="1" customWidth="1"/>
    <col min="7682" max="7936" width="9.140625" style="9"/>
    <col min="7937" max="7937" width="15.5703125" style="9" bestFit="1" customWidth="1"/>
    <col min="7938" max="8192" width="9.140625" style="9"/>
    <col min="8193" max="8193" width="15.5703125" style="9" bestFit="1" customWidth="1"/>
    <col min="8194" max="8448" width="9.140625" style="9"/>
    <col min="8449" max="8449" width="15.5703125" style="9" bestFit="1" customWidth="1"/>
    <col min="8450" max="8704" width="9.140625" style="9"/>
    <col min="8705" max="8705" width="15.5703125" style="9" bestFit="1" customWidth="1"/>
    <col min="8706" max="8960" width="9.140625" style="9"/>
    <col min="8961" max="8961" width="15.5703125" style="9" bestFit="1" customWidth="1"/>
    <col min="8962" max="9216" width="9.140625" style="9"/>
    <col min="9217" max="9217" width="15.5703125" style="9" bestFit="1" customWidth="1"/>
    <col min="9218" max="9472" width="9.140625" style="9"/>
    <col min="9473" max="9473" width="15.5703125" style="9" bestFit="1" customWidth="1"/>
    <col min="9474" max="9728" width="9.140625" style="9"/>
    <col min="9729" max="9729" width="15.5703125" style="9" bestFit="1" customWidth="1"/>
    <col min="9730" max="9984" width="9.140625" style="9"/>
    <col min="9985" max="9985" width="15.5703125" style="9" bestFit="1" customWidth="1"/>
    <col min="9986" max="10240" width="9.140625" style="9"/>
    <col min="10241" max="10241" width="15.5703125" style="9" bestFit="1" customWidth="1"/>
    <col min="10242" max="10496" width="9.140625" style="9"/>
    <col min="10497" max="10497" width="15.5703125" style="9" bestFit="1" customWidth="1"/>
    <col min="10498" max="10752" width="9.140625" style="9"/>
    <col min="10753" max="10753" width="15.5703125" style="9" bestFit="1" customWidth="1"/>
    <col min="10754" max="11008" width="9.140625" style="9"/>
    <col min="11009" max="11009" width="15.5703125" style="9" bestFit="1" customWidth="1"/>
    <col min="11010" max="11264" width="9.140625" style="9"/>
    <col min="11265" max="11265" width="15.5703125" style="9" bestFit="1" customWidth="1"/>
    <col min="11266" max="11520" width="9.140625" style="9"/>
    <col min="11521" max="11521" width="15.5703125" style="9" bestFit="1" customWidth="1"/>
    <col min="11522" max="11776" width="9.140625" style="9"/>
    <col min="11777" max="11777" width="15.5703125" style="9" bestFit="1" customWidth="1"/>
    <col min="11778" max="12032" width="9.140625" style="9"/>
    <col min="12033" max="12033" width="15.5703125" style="9" bestFit="1" customWidth="1"/>
    <col min="12034" max="12288" width="9.140625" style="9"/>
    <col min="12289" max="12289" width="15.5703125" style="9" bestFit="1" customWidth="1"/>
    <col min="12290" max="12544" width="9.140625" style="9"/>
    <col min="12545" max="12545" width="15.5703125" style="9" bestFit="1" customWidth="1"/>
    <col min="12546" max="12800" width="9.140625" style="9"/>
    <col min="12801" max="12801" width="15.5703125" style="9" bestFit="1" customWidth="1"/>
    <col min="12802" max="13056" width="9.140625" style="9"/>
    <col min="13057" max="13057" width="15.5703125" style="9" bestFit="1" customWidth="1"/>
    <col min="13058" max="13312" width="9.140625" style="9"/>
    <col min="13313" max="13313" width="15.5703125" style="9" bestFit="1" customWidth="1"/>
    <col min="13314" max="13568" width="9.140625" style="9"/>
    <col min="13569" max="13569" width="15.5703125" style="9" bestFit="1" customWidth="1"/>
    <col min="13570" max="13824" width="9.140625" style="9"/>
    <col min="13825" max="13825" width="15.5703125" style="9" bestFit="1" customWidth="1"/>
    <col min="13826" max="14080" width="9.140625" style="9"/>
    <col min="14081" max="14081" width="15.5703125" style="9" bestFit="1" customWidth="1"/>
    <col min="14082" max="14336" width="9.140625" style="9"/>
    <col min="14337" max="14337" width="15.5703125" style="9" bestFit="1" customWidth="1"/>
    <col min="14338" max="14592" width="9.140625" style="9"/>
    <col min="14593" max="14593" width="15.5703125" style="9" bestFit="1" customWidth="1"/>
    <col min="14594" max="14848" width="9.140625" style="9"/>
    <col min="14849" max="14849" width="15.5703125" style="9" bestFit="1" customWidth="1"/>
    <col min="14850" max="15104" width="9.140625" style="9"/>
    <col min="15105" max="15105" width="15.5703125" style="9" bestFit="1" customWidth="1"/>
    <col min="15106" max="15360" width="9.140625" style="9"/>
    <col min="15361" max="15361" width="15.5703125" style="9" bestFit="1" customWidth="1"/>
    <col min="15362" max="15616" width="9.140625" style="9"/>
    <col min="15617" max="15617" width="15.5703125" style="9" bestFit="1" customWidth="1"/>
    <col min="15618" max="15872" width="9.140625" style="9"/>
    <col min="15873" max="15873" width="15.5703125" style="9" bestFit="1" customWidth="1"/>
    <col min="15874" max="16128" width="9.140625" style="9"/>
    <col min="16129" max="16129" width="15.5703125" style="9" bestFit="1" customWidth="1"/>
    <col min="16130" max="16384" width="9.140625" style="9"/>
  </cols>
  <sheetData>
    <row r="1" spans="1:2" x14ac:dyDescent="0.2">
      <c r="A1" s="7" t="s">
        <v>23</v>
      </c>
      <c r="B1" s="8">
        <f>1+1+14+5</f>
        <v>21</v>
      </c>
    </row>
    <row r="2" spans="1:2" x14ac:dyDescent="0.2">
      <c r="A2" s="7" t="s">
        <v>24</v>
      </c>
      <c r="B2" s="8">
        <v>5</v>
      </c>
    </row>
    <row r="3" spans="1:2" x14ac:dyDescent="0.2">
      <c r="A3" s="7" t="s">
        <v>25</v>
      </c>
      <c r="B3" s="8">
        <v>10</v>
      </c>
    </row>
    <row r="4" spans="1:2" x14ac:dyDescent="0.2">
      <c r="A4" s="7" t="s">
        <v>22</v>
      </c>
      <c r="B4" s="8">
        <v>36</v>
      </c>
    </row>
    <row r="33" spans="1:1" x14ac:dyDescent="0.2">
      <c r="A33" s="9" t="s">
        <v>26</v>
      </c>
    </row>
  </sheetData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2:L18"/>
  <sheetViews>
    <sheetView showGridLines="0" zoomScaleSheetLayoutView="55" workbookViewId="0">
      <selection activeCell="A2" sqref="A2:K2"/>
    </sheetView>
  </sheetViews>
  <sheetFormatPr defaultRowHeight="15" x14ac:dyDescent="0.25"/>
  <cols>
    <col min="1" max="1" width="35.7109375" style="10" bestFit="1" customWidth="1"/>
    <col min="2" max="2" width="9.5703125" style="6" customWidth="1"/>
    <col min="3" max="3" width="8.140625" style="4" bestFit="1" customWidth="1"/>
    <col min="4" max="4" width="14.28515625" style="5" bestFit="1" customWidth="1"/>
    <col min="5" max="5" width="13.140625" style="5" customWidth="1"/>
    <col min="6" max="6" width="15.28515625" style="5" bestFit="1" customWidth="1"/>
    <col min="7" max="7" width="16.42578125" style="5" customWidth="1"/>
    <col min="8" max="8" width="15" style="4" customWidth="1"/>
    <col min="9" max="9" width="12.42578125" style="4" customWidth="1"/>
    <col min="10" max="10" width="16.42578125" style="4" customWidth="1"/>
    <col min="11" max="11" width="12.7109375" style="4" customWidth="1"/>
    <col min="12" max="16384" width="9.140625" style="4"/>
  </cols>
  <sheetData>
    <row r="2" spans="1:12" s="15" customFormat="1" ht="21" x14ac:dyDescent="0.25">
      <c r="A2" s="100" t="s">
        <v>96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4"/>
    </row>
    <row r="4" spans="1:12" ht="43.5" customHeight="1" x14ac:dyDescent="0.25">
      <c r="A4" s="25" t="s">
        <v>31</v>
      </c>
      <c r="B4" s="23" t="s">
        <v>30</v>
      </c>
      <c r="C4" s="24" t="s">
        <v>36</v>
      </c>
      <c r="D4" s="24" t="s">
        <v>6</v>
      </c>
      <c r="E4" s="24" t="s">
        <v>18</v>
      </c>
      <c r="F4" s="24" t="s">
        <v>83</v>
      </c>
      <c r="G4" s="24" t="s">
        <v>85</v>
      </c>
      <c r="H4" s="24" t="s">
        <v>8</v>
      </c>
      <c r="I4" s="24" t="s">
        <v>19</v>
      </c>
      <c r="J4" s="24" t="s">
        <v>5</v>
      </c>
      <c r="K4" s="24" t="s">
        <v>50</v>
      </c>
    </row>
    <row r="5" spans="1:12" ht="18" customHeight="1" x14ac:dyDescent="0.25">
      <c r="A5" s="47" t="s">
        <v>46</v>
      </c>
      <c r="B5" s="48">
        <v>822</v>
      </c>
      <c r="C5" s="49">
        <v>2.4817341947950003E-2</v>
      </c>
      <c r="D5" s="50">
        <v>4998120.419999986</v>
      </c>
      <c r="E5" s="49">
        <v>2.7982444972886523E-2</v>
      </c>
      <c r="F5" s="51">
        <v>0</v>
      </c>
      <c r="G5" s="49" t="e">
        <v>#DIV/0!</v>
      </c>
      <c r="H5" s="52">
        <v>1873967.8199999931</v>
      </c>
      <c r="I5" s="49">
        <v>3.0747112908992267E-2</v>
      </c>
      <c r="J5" s="52">
        <v>6872088.2399999946</v>
      </c>
      <c r="K5" s="49">
        <v>2.8685807313180108E-2</v>
      </c>
    </row>
    <row r="6" spans="1:12" ht="18" customHeight="1" x14ac:dyDescent="0.25">
      <c r="A6" s="47" t="s">
        <v>45</v>
      </c>
      <c r="B6" s="48">
        <v>110</v>
      </c>
      <c r="C6" s="49">
        <v>3.3210554918181269E-3</v>
      </c>
      <c r="D6" s="50">
        <v>2447900.9500000016</v>
      </c>
      <c r="E6" s="49">
        <v>1.3704802581057437E-2</v>
      </c>
      <c r="F6" s="51">
        <v>0</v>
      </c>
      <c r="G6" s="49" t="e">
        <v>#DIV/0!</v>
      </c>
      <c r="H6" s="52">
        <v>633670.87000000023</v>
      </c>
      <c r="I6" s="49">
        <v>1.0396950032487452E-2</v>
      </c>
      <c r="J6" s="52">
        <v>3081571.8200000012</v>
      </c>
      <c r="K6" s="49">
        <v>1.2863248020553041E-2</v>
      </c>
    </row>
    <row r="7" spans="1:12" ht="18" customHeight="1" x14ac:dyDescent="0.25">
      <c r="A7" s="47" t="s">
        <v>41</v>
      </c>
      <c r="B7" s="48">
        <v>2651</v>
      </c>
      <c r="C7" s="49">
        <v>8.0037437352816862E-2</v>
      </c>
      <c r="D7" s="50">
        <v>14413510.189999932</v>
      </c>
      <c r="E7" s="49">
        <v>8.0695385838225442E-2</v>
      </c>
      <c r="F7" s="51">
        <v>0</v>
      </c>
      <c r="G7" s="49" t="e">
        <v>#DIV/0!</v>
      </c>
      <c r="H7" s="52">
        <v>5111815.760000024</v>
      </c>
      <c r="I7" s="49">
        <v>8.3872078626562235E-2</v>
      </c>
      <c r="J7" s="52">
        <v>19525325.949999962</v>
      </c>
      <c r="K7" s="49">
        <v>8.1503571893706453E-2</v>
      </c>
    </row>
    <row r="8" spans="1:12" ht="18" customHeight="1" x14ac:dyDescent="0.25">
      <c r="A8" s="47" t="s">
        <v>42</v>
      </c>
      <c r="B8" s="48">
        <v>15912</v>
      </c>
      <c r="C8" s="49">
        <v>0.48040577259827305</v>
      </c>
      <c r="D8" s="50">
        <v>68915643.140001133</v>
      </c>
      <c r="E8" s="49">
        <v>0.38583067831250284</v>
      </c>
      <c r="F8" s="51">
        <v>0</v>
      </c>
      <c r="G8" s="49" t="e">
        <v>#DIV/0!</v>
      </c>
      <c r="H8" s="52">
        <v>24534983.130000137</v>
      </c>
      <c r="I8" s="49">
        <v>0.40255755113144764</v>
      </c>
      <c r="J8" s="52">
        <v>93450626.269999132</v>
      </c>
      <c r="K8" s="49">
        <v>0.39008618120962957</v>
      </c>
    </row>
    <row r="9" spans="1:12" ht="18" customHeight="1" x14ac:dyDescent="0.25">
      <c r="A9" s="47" t="s">
        <v>47</v>
      </c>
      <c r="B9" s="48">
        <v>10670</v>
      </c>
      <c r="C9" s="49">
        <v>0.32214238270635831</v>
      </c>
      <c r="D9" s="50">
        <v>61990457.429999247</v>
      </c>
      <c r="E9" s="49">
        <v>0.34705937794892572</v>
      </c>
      <c r="F9" s="51">
        <v>0</v>
      </c>
      <c r="G9" s="49" t="e">
        <v>#DIV/0!</v>
      </c>
      <c r="H9" s="52">
        <v>20716973.239999916</v>
      </c>
      <c r="I9" s="49">
        <v>0.33991358258374527</v>
      </c>
      <c r="J9" s="52">
        <v>82707430.670000404</v>
      </c>
      <c r="K9" s="49">
        <v>0.34524140795488911</v>
      </c>
    </row>
    <row r="10" spans="1:12" ht="18" customHeight="1" x14ac:dyDescent="0.25">
      <c r="A10" s="47" t="s">
        <v>48</v>
      </c>
      <c r="B10" s="48">
        <v>288</v>
      </c>
      <c r="C10" s="49">
        <v>8.6951271058510957E-3</v>
      </c>
      <c r="D10" s="50">
        <v>7368560.9900000021</v>
      </c>
      <c r="E10" s="49">
        <v>4.1253578366572022E-2</v>
      </c>
      <c r="F10" s="51">
        <v>0</v>
      </c>
      <c r="G10" s="49" t="e">
        <v>#DIV/0!</v>
      </c>
      <c r="H10" s="52">
        <v>1685873.4500000011</v>
      </c>
      <c r="I10" s="49">
        <v>2.766095594823104E-2</v>
      </c>
      <c r="J10" s="52">
        <v>9054434.4399999958</v>
      </c>
      <c r="K10" s="49">
        <v>3.7795463708373729E-2</v>
      </c>
    </row>
    <row r="11" spans="1:12" ht="18" customHeight="1" x14ac:dyDescent="0.25">
      <c r="A11" s="47" t="s">
        <v>44</v>
      </c>
      <c r="B11" s="48">
        <v>209</v>
      </c>
      <c r="C11" s="49">
        <v>6.3100054344544408E-3</v>
      </c>
      <c r="D11" s="50">
        <v>2366781.71</v>
      </c>
      <c r="E11" s="49">
        <v>1.3250648923522625E-2</v>
      </c>
      <c r="F11" s="51">
        <v>0</v>
      </c>
      <c r="G11" s="49" t="e">
        <v>#DIV/0!</v>
      </c>
      <c r="H11" s="52">
        <v>744794.78999999922</v>
      </c>
      <c r="I11" s="49">
        <v>1.2220214913914181E-2</v>
      </c>
      <c r="J11" s="52">
        <v>3111576.5000000005</v>
      </c>
      <c r="K11" s="49">
        <v>1.2988495025381025E-2</v>
      </c>
    </row>
    <row r="12" spans="1:12" ht="18" customHeight="1" x14ac:dyDescent="0.25">
      <c r="A12" s="47" t="s">
        <v>49</v>
      </c>
      <c r="B12" s="48">
        <v>116</v>
      </c>
      <c r="C12" s="49">
        <v>3.5022039731900248E-3</v>
      </c>
      <c r="D12" s="50">
        <v>1322709.3700000001</v>
      </c>
      <c r="E12" s="49">
        <v>7.4053122075731235E-3</v>
      </c>
      <c r="F12" s="51">
        <v>0</v>
      </c>
      <c r="G12" s="49" t="e">
        <v>#DIV/0!</v>
      </c>
      <c r="H12" s="52">
        <v>437882.2199999998</v>
      </c>
      <c r="I12" s="49">
        <v>7.1845492305093236E-3</v>
      </c>
      <c r="J12" s="52">
        <v>1760591.5899999999</v>
      </c>
      <c r="K12" s="49">
        <v>7.3491476453954015E-3</v>
      </c>
    </row>
    <row r="13" spans="1:12" ht="18" customHeight="1" x14ac:dyDescent="0.25">
      <c r="A13" s="47" t="s">
        <v>43</v>
      </c>
      <c r="B13" s="48">
        <v>260</v>
      </c>
      <c r="C13" s="49">
        <v>7.8497675261155735E-3</v>
      </c>
      <c r="D13" s="50">
        <v>3450373.3399999971</v>
      </c>
      <c r="E13" s="49">
        <v>1.9317238083364319E-2</v>
      </c>
      <c r="F13" s="51">
        <v>0</v>
      </c>
      <c r="G13" s="49" t="e">
        <v>#DIV/0!</v>
      </c>
      <c r="H13" s="52">
        <v>1159636.5099999995</v>
      </c>
      <c r="I13" s="49">
        <v>1.9026727314004708E-2</v>
      </c>
      <c r="J13" s="52">
        <v>4610009.8499999987</v>
      </c>
      <c r="K13" s="49">
        <v>1.9243328905357942E-2</v>
      </c>
    </row>
    <row r="14" spans="1:12" ht="18" customHeight="1" x14ac:dyDescent="0.25">
      <c r="A14" s="47" t="s">
        <v>53</v>
      </c>
      <c r="B14" s="48">
        <v>2037</v>
      </c>
      <c r="C14" s="49">
        <v>6.1499909425759315E-2</v>
      </c>
      <c r="D14" s="50">
        <v>11248782.429999989</v>
      </c>
      <c r="E14" s="49">
        <v>6.297736126962869E-2</v>
      </c>
      <c r="F14" s="51">
        <v>0</v>
      </c>
      <c r="G14" s="49" t="e">
        <v>#DIV/0!</v>
      </c>
      <c r="H14" s="52">
        <v>4018347.7700000112</v>
      </c>
      <c r="I14" s="49">
        <v>6.593101080667868E-2</v>
      </c>
      <c r="J14" s="52">
        <v>15267130.20000001</v>
      </c>
      <c r="K14" s="49">
        <v>6.3728802635752174E-2</v>
      </c>
    </row>
    <row r="15" spans="1:12" ht="18" customHeight="1" thickBot="1" x14ac:dyDescent="0.3">
      <c r="A15" s="47" t="s">
        <v>92</v>
      </c>
      <c r="B15" s="48">
        <v>47</v>
      </c>
      <c r="C15" s="49">
        <v>1.4189964374131997E-3</v>
      </c>
      <c r="D15" s="50">
        <v>93446.95</v>
      </c>
      <c r="E15" s="49">
        <v>5.2317149578782769E-4</v>
      </c>
      <c r="F15" s="51">
        <v>0</v>
      </c>
      <c r="G15" s="49" t="e">
        <v>#DIV/0!</v>
      </c>
      <c r="H15" s="52">
        <v>29819.699999999997</v>
      </c>
      <c r="I15" s="49">
        <v>4.8926650341961581E-4</v>
      </c>
      <c r="J15" s="52">
        <v>123266.65000000001</v>
      </c>
      <c r="K15" s="49">
        <v>5.145456877953615E-4</v>
      </c>
    </row>
    <row r="16" spans="1:12" ht="18" customHeight="1" thickTop="1" x14ac:dyDescent="0.25">
      <c r="A16" s="53" t="s">
        <v>91</v>
      </c>
      <c r="B16" s="54">
        <v>33122</v>
      </c>
      <c r="C16" s="55">
        <v>1</v>
      </c>
      <c r="D16" s="56">
        <v>178616286.91999197</v>
      </c>
      <c r="E16" s="55">
        <v>1</v>
      </c>
      <c r="F16" s="57">
        <v>0</v>
      </c>
      <c r="G16" s="55" t="e">
        <v>#DIV/0!</v>
      </c>
      <c r="H16" s="58">
        <v>60947765.260000542</v>
      </c>
      <c r="I16" s="55">
        <v>1</v>
      </c>
      <c r="J16" s="58">
        <v>239564052.17999616</v>
      </c>
      <c r="K16" s="55">
        <v>1</v>
      </c>
    </row>
    <row r="17" spans="1:11" ht="15" customHeight="1" x14ac:dyDescent="0.25">
      <c r="A17" s="99" t="s">
        <v>33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</row>
    <row r="18" spans="1:11" s="97" customFormat="1" ht="15" customHeight="1" x14ac:dyDescent="0.25">
      <c r="A18" s="96" t="s">
        <v>39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</row>
  </sheetData>
  <mergeCells count="2">
    <mergeCell ref="A2:K2"/>
    <mergeCell ref="A17:K17"/>
  </mergeCells>
  <printOptions horizontalCentered="1"/>
  <pageMargins left="0.39370078740157483" right="0.39370078740157483" top="0.78740157480314965" bottom="0.19685039370078741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2:L19"/>
  <sheetViews>
    <sheetView showGridLines="0" workbookViewId="0">
      <selection activeCell="A2" sqref="A2:K2"/>
    </sheetView>
  </sheetViews>
  <sheetFormatPr defaultRowHeight="15" x14ac:dyDescent="0.25"/>
  <cols>
    <col min="1" max="1" width="16" style="4" customWidth="1"/>
    <col min="2" max="2" width="9" style="6" customWidth="1"/>
    <col min="3" max="3" width="9.42578125" style="4" customWidth="1"/>
    <col min="4" max="4" width="14.5703125" style="5" customWidth="1"/>
    <col min="5" max="5" width="13.140625" style="5" customWidth="1"/>
    <col min="6" max="6" width="15.28515625" style="5" bestFit="1" customWidth="1"/>
    <col min="7" max="7" width="13.140625" style="5" customWidth="1"/>
    <col min="8" max="8" width="15.85546875" style="4" customWidth="1"/>
    <col min="9" max="9" width="12.85546875" style="4" customWidth="1"/>
    <col min="10" max="10" width="15.7109375" style="4" customWidth="1"/>
    <col min="11" max="11" width="11.85546875" style="4" customWidth="1"/>
  </cols>
  <sheetData>
    <row r="2" spans="1:12" s="15" customFormat="1" ht="21" x14ac:dyDescent="0.25">
      <c r="A2" s="100" t="s">
        <v>97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4"/>
    </row>
    <row r="3" spans="1:12" ht="20.25" customHeight="1" x14ac:dyDescent="0.25"/>
    <row r="4" spans="1:12" ht="45" x14ac:dyDescent="0.25">
      <c r="A4" s="26" t="s">
        <v>17</v>
      </c>
      <c r="B4" s="23" t="s">
        <v>30</v>
      </c>
      <c r="C4" s="24" t="s">
        <v>36</v>
      </c>
      <c r="D4" s="24" t="s">
        <v>6</v>
      </c>
      <c r="E4" s="24" t="s">
        <v>51</v>
      </c>
      <c r="F4" s="24" t="s">
        <v>83</v>
      </c>
      <c r="G4" s="24" t="s">
        <v>85</v>
      </c>
      <c r="H4" s="24" t="s">
        <v>8</v>
      </c>
      <c r="I4" s="24" t="s">
        <v>19</v>
      </c>
      <c r="J4" s="24" t="s">
        <v>5</v>
      </c>
      <c r="K4" s="24" t="s">
        <v>50</v>
      </c>
    </row>
    <row r="5" spans="1:12" ht="18" customHeight="1" x14ac:dyDescent="0.25">
      <c r="A5" s="47" t="s">
        <v>15</v>
      </c>
      <c r="B5" s="48">
        <v>98</v>
      </c>
      <c r="C5" s="49">
        <v>1.550632911392405E-2</v>
      </c>
      <c r="D5" s="50">
        <v>613011.44000000018</v>
      </c>
      <c r="E5" s="49">
        <v>1.7042440437756098E-2</v>
      </c>
      <c r="F5" s="51">
        <v>0</v>
      </c>
      <c r="G5" s="49" t="e">
        <v>#DIV/0!</v>
      </c>
      <c r="H5" s="52">
        <v>346499.39235555573</v>
      </c>
      <c r="I5" s="49">
        <v>1.3915057387982176E-2</v>
      </c>
      <c r="J5" s="52">
        <v>959510.83235555491</v>
      </c>
      <c r="K5" s="49">
        <v>1.5675997398529144E-2</v>
      </c>
    </row>
    <row r="6" spans="1:12" ht="18" customHeight="1" x14ac:dyDescent="0.25">
      <c r="A6" s="47" t="s">
        <v>35</v>
      </c>
      <c r="B6" s="48">
        <v>1062</v>
      </c>
      <c r="C6" s="49">
        <v>0.16803797468354431</v>
      </c>
      <c r="D6" s="50">
        <v>6457180.0099999961</v>
      </c>
      <c r="E6" s="49">
        <v>0.17951721376732258</v>
      </c>
      <c r="F6" s="51">
        <v>0</v>
      </c>
      <c r="G6" s="49" t="e">
        <v>#DIV/0!</v>
      </c>
      <c r="H6" s="52">
        <v>4890559.1699999906</v>
      </c>
      <c r="I6" s="49">
        <v>0.19639980043613256</v>
      </c>
      <c r="J6" s="52">
        <v>11347739.179999989</v>
      </c>
      <c r="K6" s="49">
        <v>0.18539356082949304</v>
      </c>
    </row>
    <row r="7" spans="1:12" ht="18" customHeight="1" x14ac:dyDescent="0.25">
      <c r="A7" s="47" t="s">
        <v>14</v>
      </c>
      <c r="B7" s="48">
        <v>176</v>
      </c>
      <c r="C7" s="49">
        <v>2.7848101265822784E-2</v>
      </c>
      <c r="D7" s="50">
        <v>1111376.3500000003</v>
      </c>
      <c r="E7" s="49">
        <v>3.0897572235855458E-2</v>
      </c>
      <c r="F7" s="51">
        <v>0</v>
      </c>
      <c r="G7" s="49" t="e">
        <v>#DIV/0!</v>
      </c>
      <c r="H7" s="52">
        <v>453451.46395972243</v>
      </c>
      <c r="I7" s="49">
        <v>1.8210142017188152E-2</v>
      </c>
      <c r="J7" s="52">
        <v>1553684.8639597227</v>
      </c>
      <c r="K7" s="49">
        <v>2.5383308936466033E-2</v>
      </c>
    </row>
    <row r="8" spans="1:12" ht="18" customHeight="1" x14ac:dyDescent="0.25">
      <c r="A8" s="47" t="s">
        <v>9</v>
      </c>
      <c r="B8" s="48">
        <v>2151</v>
      </c>
      <c r="C8" s="49">
        <v>0.34034810126582277</v>
      </c>
      <c r="D8" s="50">
        <v>11027298.299999973</v>
      </c>
      <c r="E8" s="49">
        <v>0.30657188790329681</v>
      </c>
      <c r="F8" s="51">
        <v>0</v>
      </c>
      <c r="G8" s="49" t="e">
        <v>#DIV/0!</v>
      </c>
      <c r="H8" s="52">
        <v>9521148.3865720276</v>
      </c>
      <c r="I8" s="49">
        <v>0.38235947629799466</v>
      </c>
      <c r="J8" s="52">
        <v>20548446.686572041</v>
      </c>
      <c r="K8" s="49">
        <v>0.3357100159168967</v>
      </c>
    </row>
    <row r="9" spans="1:12" ht="18" customHeight="1" x14ac:dyDescent="0.25">
      <c r="A9" s="47" t="s">
        <v>10</v>
      </c>
      <c r="B9" s="48">
        <v>586</v>
      </c>
      <c r="C9" s="49">
        <v>9.2721518987341767E-2</v>
      </c>
      <c r="D9" s="50">
        <v>4226725.22</v>
      </c>
      <c r="E9" s="49">
        <v>0.11750794211705334</v>
      </c>
      <c r="F9" s="51">
        <v>0</v>
      </c>
      <c r="G9" s="49" t="e">
        <v>#DIV/0!</v>
      </c>
      <c r="H9" s="52">
        <v>2923440.3463842003</v>
      </c>
      <c r="I9" s="49">
        <v>0.11740234207549652</v>
      </c>
      <c r="J9" s="52">
        <v>7150165.5663841944</v>
      </c>
      <c r="K9" s="49">
        <v>0.11681574927353909</v>
      </c>
    </row>
    <row r="10" spans="1:12" ht="18" customHeight="1" x14ac:dyDescent="0.25">
      <c r="A10" s="47" t="s">
        <v>11</v>
      </c>
      <c r="B10" s="48">
        <v>1159</v>
      </c>
      <c r="C10" s="49">
        <v>0.18338607594936709</v>
      </c>
      <c r="D10" s="50">
        <v>4629006.7799999993</v>
      </c>
      <c r="E10" s="49">
        <v>0.12869184355534885</v>
      </c>
      <c r="F10" s="51">
        <v>0</v>
      </c>
      <c r="G10" s="49" t="e">
        <v>#DIV/0!</v>
      </c>
      <c r="H10" s="52">
        <v>2984830.9770333357</v>
      </c>
      <c r="I10" s="49">
        <v>0.1198677263370959</v>
      </c>
      <c r="J10" s="52">
        <v>7613837.7570333444</v>
      </c>
      <c r="K10" s="49">
        <v>0.12439098845717862</v>
      </c>
    </row>
    <row r="11" spans="1:12" ht="18" customHeight="1" x14ac:dyDescent="0.25">
      <c r="A11" s="47" t="s">
        <v>12</v>
      </c>
      <c r="B11" s="48">
        <v>558</v>
      </c>
      <c r="C11" s="49">
        <v>8.8291139240506328E-2</v>
      </c>
      <c r="D11" s="50">
        <v>4027228.0399999963</v>
      </c>
      <c r="E11" s="49">
        <v>0.11196168541481241</v>
      </c>
      <c r="F11" s="51">
        <v>0</v>
      </c>
      <c r="G11" s="49" t="e">
        <v>#DIV/0!</v>
      </c>
      <c r="H11" s="52">
        <v>2000734.5507078005</v>
      </c>
      <c r="I11" s="49">
        <v>8.0347431208911871E-2</v>
      </c>
      <c r="J11" s="52">
        <v>6027962.5907078031</v>
      </c>
      <c r="K11" s="49">
        <v>9.8481770818977937E-2</v>
      </c>
    </row>
    <row r="12" spans="1:12" ht="18" customHeight="1" x14ac:dyDescent="0.25">
      <c r="A12" s="47" t="s">
        <v>13</v>
      </c>
      <c r="B12" s="48">
        <v>291</v>
      </c>
      <c r="C12" s="49">
        <v>4.6044303797468357E-2</v>
      </c>
      <c r="D12" s="50">
        <v>2626086.7199999988</v>
      </c>
      <c r="E12" s="49">
        <v>7.3008305538282026E-2</v>
      </c>
      <c r="F12" s="51">
        <v>0</v>
      </c>
      <c r="G12" s="49" t="e">
        <v>#DIV/0!</v>
      </c>
      <c r="H12" s="52">
        <v>1312839.7251777775</v>
      </c>
      <c r="I12" s="49">
        <v>5.2722286157217302E-2</v>
      </c>
      <c r="J12" s="52">
        <v>3938926.4451777781</v>
      </c>
      <c r="K12" s="49">
        <v>6.4352166359622473E-2</v>
      </c>
    </row>
    <row r="13" spans="1:12" ht="18" customHeight="1" x14ac:dyDescent="0.25">
      <c r="A13" s="47" t="s">
        <v>81</v>
      </c>
      <c r="B13" s="48">
        <v>200</v>
      </c>
      <c r="C13" s="49">
        <v>3.1645569620253167E-2</v>
      </c>
      <c r="D13" s="50">
        <v>961507.99999999977</v>
      </c>
      <c r="E13" s="49">
        <v>2.6731055492905616E-2</v>
      </c>
      <c r="F13" s="51">
        <v>0</v>
      </c>
      <c r="G13" s="49" t="e">
        <v>#DIV/0!</v>
      </c>
      <c r="H13" s="52">
        <v>436053.45165555499</v>
      </c>
      <c r="I13" s="49">
        <v>1.7511455829014731E-2</v>
      </c>
      <c r="J13" s="52">
        <v>1397561.4516555546</v>
      </c>
      <c r="K13" s="49">
        <v>2.2832644449311261E-2</v>
      </c>
    </row>
    <row r="14" spans="1:12" ht="18" customHeight="1" thickBot="1" x14ac:dyDescent="0.3">
      <c r="A14" s="47" t="s">
        <v>82</v>
      </c>
      <c r="B14" s="48">
        <v>39</v>
      </c>
      <c r="C14" s="49">
        <v>6.170886075949367E-3</v>
      </c>
      <c r="D14" s="50">
        <v>290277.39060537197</v>
      </c>
      <c r="E14" s="49">
        <v>8.0700535373684247E-3</v>
      </c>
      <c r="F14" s="51"/>
      <c r="G14" s="49" t="e">
        <v>#DIV/0!</v>
      </c>
      <c r="H14" s="52">
        <v>31481.942201440856</v>
      </c>
      <c r="I14" s="49">
        <v>1.2642822529647169E-3</v>
      </c>
      <c r="J14" s="52">
        <v>671082.18093666411</v>
      </c>
      <c r="K14" s="49">
        <v>1.0963797559988546E-2</v>
      </c>
    </row>
    <row r="15" spans="1:12" s="4" customFormat="1" ht="15.75" thickTop="1" x14ac:dyDescent="0.25">
      <c r="A15" s="53" t="s">
        <v>91</v>
      </c>
      <c r="B15" s="54">
        <v>6320</v>
      </c>
      <c r="C15" s="55">
        <v>1</v>
      </c>
      <c r="D15" s="56">
        <v>35969698.250605278</v>
      </c>
      <c r="E15" s="55">
        <v>1</v>
      </c>
      <c r="F15" s="57">
        <v>0</v>
      </c>
      <c r="G15" s="55" t="e">
        <v>#DIV/0!</v>
      </c>
      <c r="H15" s="58">
        <v>24901039.406047441</v>
      </c>
      <c r="I15" s="55">
        <v>1</v>
      </c>
      <c r="J15" s="58">
        <v>61208917.554782473</v>
      </c>
      <c r="K15" s="55">
        <v>1</v>
      </c>
    </row>
    <row r="16" spans="1:12" s="4" customFormat="1" x14ac:dyDescent="0.25">
      <c r="A16" s="31"/>
      <c r="B16" s="32"/>
      <c r="C16" s="33"/>
      <c r="D16" s="34"/>
      <c r="E16" s="33"/>
      <c r="F16" s="35"/>
      <c r="G16" s="33"/>
      <c r="H16" s="36"/>
      <c r="I16" s="33"/>
      <c r="J16" s="36"/>
      <c r="K16" s="33"/>
    </row>
    <row r="17" spans="1:11" s="4" customFormat="1" ht="15" customHeight="1" x14ac:dyDescent="0.25">
      <c r="A17" s="99" t="s">
        <v>27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</row>
    <row r="18" spans="1:11" s="4" customFormat="1" ht="15" customHeight="1" x14ac:dyDescent="0.25">
      <c r="A18" s="101" t="s">
        <v>39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1:11" s="4" customFormat="1" x14ac:dyDescent="0.25">
      <c r="A19" s="10"/>
      <c r="B19" s="6"/>
      <c r="D19" s="5"/>
      <c r="E19" s="5"/>
      <c r="F19" s="5"/>
      <c r="G19" s="5"/>
    </row>
  </sheetData>
  <mergeCells count="3">
    <mergeCell ref="A2:K2"/>
    <mergeCell ref="A17:K17"/>
    <mergeCell ref="A18:K18"/>
  </mergeCells>
  <printOptions horizontalCentered="1"/>
  <pageMargins left="0.51181102362204722" right="0.51181102362204722" top="0.78740157480314965" bottom="0.78740157480314965" header="0" footer="0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2:K11"/>
  <sheetViews>
    <sheetView showGridLines="0" workbookViewId="0">
      <selection activeCell="A2" sqref="A2:K2"/>
    </sheetView>
  </sheetViews>
  <sheetFormatPr defaultRowHeight="15" x14ac:dyDescent="0.25"/>
  <cols>
    <col min="1" max="1" width="35.5703125" bestFit="1" customWidth="1"/>
    <col min="2" max="2" width="8.42578125" customWidth="1"/>
    <col min="3" max="3" width="8.85546875" customWidth="1"/>
    <col min="4" max="4" width="15.5703125" customWidth="1"/>
    <col min="5" max="5" width="13.140625" customWidth="1"/>
    <col min="6" max="6" width="14.28515625" style="1" bestFit="1" customWidth="1"/>
    <col min="7" max="7" width="13.140625" style="1" customWidth="1"/>
    <col min="8" max="8" width="15.5703125" customWidth="1"/>
    <col min="9" max="9" width="14.42578125" customWidth="1"/>
    <col min="10" max="10" width="13.28515625" bestFit="1" customWidth="1"/>
    <col min="11" max="11" width="12.7109375" customWidth="1"/>
  </cols>
  <sheetData>
    <row r="2" spans="1:11" s="1" customFormat="1" ht="21" x14ac:dyDescent="0.25">
      <c r="A2" s="102" t="s">
        <v>98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7.25" customHeight="1" x14ac:dyDescent="0.25"/>
    <row r="4" spans="1:11" ht="42.75" customHeight="1" x14ac:dyDescent="0.25">
      <c r="A4" s="25" t="s">
        <v>32</v>
      </c>
      <c r="B4" s="23" t="s">
        <v>30</v>
      </c>
      <c r="C4" s="24" t="s">
        <v>36</v>
      </c>
      <c r="D4" s="24" t="s">
        <v>6</v>
      </c>
      <c r="E4" s="24" t="s">
        <v>18</v>
      </c>
      <c r="F4" s="24" t="s">
        <v>83</v>
      </c>
      <c r="G4" s="24" t="s">
        <v>85</v>
      </c>
      <c r="H4" s="24" t="s">
        <v>8</v>
      </c>
      <c r="I4" s="24" t="s">
        <v>19</v>
      </c>
      <c r="J4" s="24" t="s">
        <v>5</v>
      </c>
      <c r="K4" s="24" t="s">
        <v>50</v>
      </c>
    </row>
    <row r="5" spans="1:11" ht="18" customHeight="1" x14ac:dyDescent="0.25">
      <c r="A5" s="47" t="s">
        <v>12</v>
      </c>
      <c r="B5" s="48">
        <v>46</v>
      </c>
      <c r="C5" s="49">
        <v>4.9886129487040449E-3</v>
      </c>
      <c r="D5" s="50">
        <v>283597.05000000016</v>
      </c>
      <c r="E5" s="49">
        <v>1.0359876626204592E-2</v>
      </c>
      <c r="F5" s="51">
        <v>0</v>
      </c>
      <c r="G5" s="49" t="e">
        <v>#DIV/0!</v>
      </c>
      <c r="H5" s="52">
        <v>126960.46306300002</v>
      </c>
      <c r="I5" s="49">
        <v>1.4484585670995411E-2</v>
      </c>
      <c r="J5" s="52">
        <v>410557.5130630004</v>
      </c>
      <c r="K5" s="49">
        <v>1.1360268946457055E-2</v>
      </c>
    </row>
    <row r="6" spans="1:11" s="1" customFormat="1" ht="18" customHeight="1" x14ac:dyDescent="0.25">
      <c r="A6" s="47" t="s">
        <v>37</v>
      </c>
      <c r="B6" s="48">
        <v>1355</v>
      </c>
      <c r="C6" s="49">
        <v>0.14694718577160829</v>
      </c>
      <c r="D6" s="50">
        <v>2747028.6200000024</v>
      </c>
      <c r="E6" s="49">
        <v>0.10034969542826015</v>
      </c>
      <c r="F6" s="51">
        <v>0</v>
      </c>
      <c r="G6" s="49" t="e">
        <v>#DIV/0!</v>
      </c>
      <c r="H6" s="52">
        <v>3242441.9704676135</v>
      </c>
      <c r="I6" s="49">
        <v>0.3699216856287319</v>
      </c>
      <c r="J6" s="52">
        <v>5989470.5904675992</v>
      </c>
      <c r="K6" s="49">
        <v>0.16573073099301866</v>
      </c>
    </row>
    <row r="7" spans="1:11" s="1" customFormat="1" ht="18" customHeight="1" x14ac:dyDescent="0.25">
      <c r="A7" s="47" t="s">
        <v>54</v>
      </c>
      <c r="B7" s="48">
        <v>227</v>
      </c>
      <c r="C7" s="49">
        <v>2.4617720420778658E-2</v>
      </c>
      <c r="D7" s="50">
        <v>461495.17999999964</v>
      </c>
      <c r="E7" s="49">
        <v>1.6858543233746876E-2</v>
      </c>
      <c r="F7" s="51">
        <v>0</v>
      </c>
      <c r="G7" s="49" t="e">
        <v>#DIV/0!</v>
      </c>
      <c r="H7" s="52">
        <v>51277.242222222267</v>
      </c>
      <c r="I7" s="49">
        <v>5.8500858457928434E-3</v>
      </c>
      <c r="J7" s="52">
        <v>512772.42222222232</v>
      </c>
      <c r="K7" s="49">
        <v>1.4188590975503085E-2</v>
      </c>
    </row>
    <row r="8" spans="1:11" s="1" customFormat="1" ht="18" customHeight="1" thickBot="1" x14ac:dyDescent="0.3">
      <c r="A8" s="47" t="s">
        <v>55</v>
      </c>
      <c r="B8" s="48">
        <v>7593</v>
      </c>
      <c r="C8" s="49">
        <v>0.82344648085890904</v>
      </c>
      <c r="D8" s="50">
        <v>23882437.769999672</v>
      </c>
      <c r="E8" s="49">
        <v>0.87243188471179511</v>
      </c>
      <c r="F8" s="51">
        <v>0</v>
      </c>
      <c r="G8" s="49" t="e">
        <v>#DIV/0!</v>
      </c>
      <c r="H8" s="52">
        <v>5344532.2500001118</v>
      </c>
      <c r="I8" s="49">
        <v>0.60974364285447369</v>
      </c>
      <c r="J8" s="52">
        <v>29226970.020000011</v>
      </c>
      <c r="K8" s="49">
        <v>0.80872040908501841</v>
      </c>
    </row>
    <row r="9" spans="1:11" ht="18" customHeight="1" thickTop="1" x14ac:dyDescent="0.25">
      <c r="A9" s="53" t="s">
        <v>91</v>
      </c>
      <c r="B9" s="54">
        <v>9221</v>
      </c>
      <c r="C9" s="55">
        <v>1</v>
      </c>
      <c r="D9" s="56">
        <v>27374558.619999491</v>
      </c>
      <c r="E9" s="55">
        <v>1</v>
      </c>
      <c r="F9" s="57">
        <v>0</v>
      </c>
      <c r="G9" s="55" t="e">
        <v>#DIV/0!</v>
      </c>
      <c r="H9" s="58">
        <v>8765211.9257530011</v>
      </c>
      <c r="I9" s="55">
        <v>1</v>
      </c>
      <c r="J9" s="58">
        <v>36139770.545752935</v>
      </c>
      <c r="K9" s="55">
        <v>1</v>
      </c>
    </row>
    <row r="10" spans="1:11" x14ac:dyDescent="0.25">
      <c r="A10" s="1"/>
      <c r="B10" s="1"/>
      <c r="C10" s="1"/>
      <c r="D10" s="1"/>
      <c r="E10" s="1"/>
      <c r="H10" s="1"/>
      <c r="I10" s="1"/>
      <c r="J10" s="1"/>
      <c r="K10" s="1"/>
    </row>
    <row r="11" spans="1:11" x14ac:dyDescent="0.25">
      <c r="A11" s="99" t="s">
        <v>28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</row>
  </sheetData>
  <mergeCells count="2">
    <mergeCell ref="A2:K2"/>
    <mergeCell ref="A11:K11"/>
  </mergeCells>
  <printOptions horizontalCentered="1"/>
  <pageMargins left="0.39370078740157483" right="0.39370078740157483" top="0.78740157480314965" bottom="0.39370078740157483" header="0" footer="0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2:I16"/>
  <sheetViews>
    <sheetView showGridLines="0" workbookViewId="0">
      <selection activeCell="A3" sqref="A3"/>
    </sheetView>
  </sheetViews>
  <sheetFormatPr defaultRowHeight="15" x14ac:dyDescent="0.25"/>
  <cols>
    <col min="1" max="1" width="23.28515625" style="4" bestFit="1" customWidth="1"/>
    <col min="2" max="2" width="8" style="6" bestFit="1" customWidth="1"/>
    <col min="3" max="3" width="8.85546875" style="4" customWidth="1"/>
    <col min="4" max="4" width="13.85546875" style="5" customWidth="1"/>
    <col min="5" max="5" width="13.28515625" style="5" customWidth="1"/>
    <col min="6" max="6" width="13.5703125" style="4" customWidth="1"/>
    <col min="7" max="7" width="10.28515625" style="4" customWidth="1"/>
    <col min="8" max="8" width="13" style="4" customWidth="1"/>
    <col min="9" max="9" width="11" style="4" customWidth="1"/>
  </cols>
  <sheetData>
    <row r="2" spans="1:9" s="1" customFormat="1" ht="18" customHeight="1" x14ac:dyDescent="0.25">
      <c r="A2" s="102" t="s">
        <v>99</v>
      </c>
      <c r="B2" s="103"/>
      <c r="C2" s="103"/>
      <c r="D2" s="103"/>
      <c r="E2" s="103"/>
      <c r="F2" s="103"/>
      <c r="G2" s="103"/>
      <c r="H2" s="103"/>
      <c r="I2" s="103"/>
    </row>
    <row r="4" spans="1:9" s="1" customFormat="1" ht="47.25" customHeight="1" x14ac:dyDescent="0.25">
      <c r="A4" s="25" t="s">
        <v>7</v>
      </c>
      <c r="B4" s="23" t="s">
        <v>30</v>
      </c>
      <c r="C4" s="24" t="s">
        <v>36</v>
      </c>
      <c r="D4" s="24" t="s">
        <v>6</v>
      </c>
      <c r="E4" s="24" t="s">
        <v>18</v>
      </c>
      <c r="F4" s="24" t="s">
        <v>8</v>
      </c>
      <c r="G4" s="24" t="s">
        <v>19</v>
      </c>
      <c r="H4" s="24" t="s">
        <v>5</v>
      </c>
      <c r="I4" s="24" t="s">
        <v>50</v>
      </c>
    </row>
    <row r="5" spans="1:9" s="1" customFormat="1" ht="18" customHeight="1" x14ac:dyDescent="0.25">
      <c r="A5" s="47" t="s">
        <v>16</v>
      </c>
      <c r="B5" s="87">
        <v>1075</v>
      </c>
      <c r="C5" s="49">
        <v>0.83011583011583012</v>
      </c>
      <c r="D5" s="50">
        <v>686609.15999999817</v>
      </c>
      <c r="E5" s="49">
        <v>0.84373455575313949</v>
      </c>
      <c r="F5" s="52">
        <v>185267.69999999978</v>
      </c>
      <c r="G5" s="49">
        <v>0.89958989903106534</v>
      </c>
      <c r="H5" s="52">
        <v>871876.8599999994</v>
      </c>
      <c r="I5" s="49">
        <v>0.85501532228318644</v>
      </c>
    </row>
    <row r="6" spans="1:9" x14ac:dyDescent="0.25">
      <c r="A6" s="47" t="s">
        <v>15</v>
      </c>
      <c r="B6" s="87">
        <v>8</v>
      </c>
      <c r="C6" s="49">
        <v>6.1776061776061776E-3</v>
      </c>
      <c r="D6" s="50">
        <v>5539.4</v>
      </c>
      <c r="E6" s="49">
        <v>6.8070504595932751E-3</v>
      </c>
      <c r="F6" s="52">
        <v>0</v>
      </c>
      <c r="G6" s="49">
        <v>0</v>
      </c>
      <c r="H6" s="52">
        <v>5539.4</v>
      </c>
      <c r="I6" s="49">
        <v>5.432271566715839E-3</v>
      </c>
    </row>
    <row r="7" spans="1:9" x14ac:dyDescent="0.25">
      <c r="A7" s="47" t="s">
        <v>35</v>
      </c>
      <c r="B7" s="87">
        <v>17</v>
      </c>
      <c r="C7" s="49">
        <v>1.3127413127413128E-2</v>
      </c>
      <c r="D7" s="50">
        <v>9580.14</v>
      </c>
      <c r="E7" s="49">
        <v>1.1772483732889468E-2</v>
      </c>
      <c r="F7" s="52">
        <v>2799.3</v>
      </c>
      <c r="G7" s="49">
        <v>1.3592342347628131E-2</v>
      </c>
      <c r="H7" s="52">
        <v>12379.439999999999</v>
      </c>
      <c r="I7" s="49">
        <v>1.2140029592350204E-2</v>
      </c>
    </row>
    <row r="8" spans="1:9" x14ac:dyDescent="0.25">
      <c r="A8" s="47" t="s">
        <v>14</v>
      </c>
      <c r="B8" s="87">
        <v>74</v>
      </c>
      <c r="C8" s="49">
        <v>5.7142857142857141E-2</v>
      </c>
      <c r="D8" s="50">
        <v>42716</v>
      </c>
      <c r="E8" s="49">
        <v>5.2491238659780184E-2</v>
      </c>
      <c r="F8" s="52">
        <v>0</v>
      </c>
      <c r="G8" s="49">
        <v>0</v>
      </c>
      <c r="H8" s="52">
        <v>42716</v>
      </c>
      <c r="I8" s="49">
        <v>4.1889900033186586E-2</v>
      </c>
    </row>
    <row r="9" spans="1:9" x14ac:dyDescent="0.25">
      <c r="A9" s="47" t="s">
        <v>9</v>
      </c>
      <c r="B9" s="87">
        <v>21</v>
      </c>
      <c r="C9" s="49">
        <v>1.6216216216216217E-2</v>
      </c>
      <c r="D9" s="50">
        <v>12901.8</v>
      </c>
      <c r="E9" s="49">
        <v>1.5854280900382808E-2</v>
      </c>
      <c r="F9" s="52">
        <v>2388.6</v>
      </c>
      <c r="G9" s="49">
        <v>1.1598138438732739E-2</v>
      </c>
      <c r="H9" s="52">
        <v>15290.400000000001</v>
      </c>
      <c r="I9" s="49">
        <v>1.4994693498160789E-2</v>
      </c>
    </row>
    <row r="10" spans="1:9" x14ac:dyDescent="0.25">
      <c r="A10" s="47" t="s">
        <v>10</v>
      </c>
      <c r="B10" s="87">
        <v>24</v>
      </c>
      <c r="C10" s="49">
        <v>1.8532818532818532E-2</v>
      </c>
      <c r="D10" s="50">
        <v>13766</v>
      </c>
      <c r="E10" s="49">
        <v>1.6916246638040408E-2</v>
      </c>
      <c r="F10" s="52">
        <v>0</v>
      </c>
      <c r="G10" s="49">
        <v>0</v>
      </c>
      <c r="H10" s="52">
        <v>13766</v>
      </c>
      <c r="I10" s="49">
        <v>1.3499774413728967E-2</v>
      </c>
    </row>
    <row r="11" spans="1:9" x14ac:dyDescent="0.25">
      <c r="A11" s="47" t="s">
        <v>11</v>
      </c>
      <c r="B11" s="87">
        <v>33</v>
      </c>
      <c r="C11" s="49">
        <v>2.5482625482625483E-2</v>
      </c>
      <c r="D11" s="50">
        <v>17934</v>
      </c>
      <c r="E11" s="49">
        <v>2.2038062415125431E-2</v>
      </c>
      <c r="F11" s="52">
        <v>14380.943333333329</v>
      </c>
      <c r="G11" s="49">
        <v>6.98284232016958E-2</v>
      </c>
      <c r="H11" s="52">
        <v>32314.943333333347</v>
      </c>
      <c r="I11" s="49">
        <v>3.1689993112918417E-2</v>
      </c>
    </row>
    <row r="12" spans="1:9" s="1" customFormat="1" x14ac:dyDescent="0.25">
      <c r="A12" s="47" t="s">
        <v>12</v>
      </c>
      <c r="B12" s="87">
        <v>30</v>
      </c>
      <c r="C12" s="49">
        <v>2.3166023166023165E-2</v>
      </c>
      <c r="D12" s="50">
        <v>16553.400000000001</v>
      </c>
      <c r="E12" s="49">
        <v>2.0341522381093862E-2</v>
      </c>
      <c r="F12" s="52">
        <v>0</v>
      </c>
      <c r="G12" s="49">
        <v>0</v>
      </c>
      <c r="H12" s="52">
        <v>16553.400000000001</v>
      </c>
      <c r="I12" s="49">
        <v>1.6233267890470804E-2</v>
      </c>
    </row>
    <row r="13" spans="1:9" s="1" customFormat="1" x14ac:dyDescent="0.25">
      <c r="A13" s="47" t="s">
        <v>13</v>
      </c>
      <c r="B13" s="87">
        <v>9</v>
      </c>
      <c r="C13" s="49">
        <v>6.9498069498069494E-3</v>
      </c>
      <c r="D13" s="50">
        <v>5912</v>
      </c>
      <c r="E13" s="49">
        <v>7.2649171962875844E-3</v>
      </c>
      <c r="F13" s="52"/>
      <c r="G13" s="49">
        <v>0</v>
      </c>
      <c r="H13" s="52">
        <v>5912</v>
      </c>
      <c r="I13" s="49">
        <v>5.7976657223569412E-3</v>
      </c>
    </row>
    <row r="14" spans="1:9" s="1" customFormat="1" ht="15.75" thickBot="1" x14ac:dyDescent="0.3">
      <c r="A14" s="47" t="s">
        <v>81</v>
      </c>
      <c r="B14" s="87">
        <v>4</v>
      </c>
      <c r="C14" s="88">
        <v>3.0888030888030888E-3</v>
      </c>
      <c r="D14" s="89">
        <v>2262</v>
      </c>
      <c r="E14" s="88">
        <v>2.7796418636675435E-3</v>
      </c>
      <c r="F14" s="90">
        <v>1110.3</v>
      </c>
      <c r="G14" s="88">
        <v>5.3911969808779032E-3</v>
      </c>
      <c r="H14" s="90">
        <v>3372.3</v>
      </c>
      <c r="I14" s="88">
        <v>3.3070818869256283E-3</v>
      </c>
    </row>
    <row r="15" spans="1:9" ht="15.75" thickTop="1" x14ac:dyDescent="0.25">
      <c r="A15" s="53" t="s">
        <v>91</v>
      </c>
      <c r="B15" s="91">
        <v>1295</v>
      </c>
      <c r="C15" s="92">
        <v>1</v>
      </c>
      <c r="D15" s="93">
        <v>813773.89999999816</v>
      </c>
      <c r="E15" s="92">
        <v>1</v>
      </c>
      <c r="F15" s="94">
        <v>205946.84333333312</v>
      </c>
      <c r="G15" s="55">
        <v>1</v>
      </c>
      <c r="H15" s="94">
        <v>1019720.7433333321</v>
      </c>
      <c r="I15" s="92">
        <v>1</v>
      </c>
    </row>
    <row r="16" spans="1:9" x14ac:dyDescent="0.25">
      <c r="A16" s="99" t="s">
        <v>27</v>
      </c>
      <c r="B16" s="99"/>
      <c r="C16" s="99"/>
      <c r="D16" s="99"/>
      <c r="E16" s="99"/>
      <c r="F16" s="99"/>
      <c r="G16" s="99"/>
      <c r="H16" s="99"/>
      <c r="I16" s="99"/>
    </row>
  </sheetData>
  <mergeCells count="2">
    <mergeCell ref="A2:I2"/>
    <mergeCell ref="A16:I16"/>
  </mergeCells>
  <printOptions horizontalCentered="1"/>
  <pageMargins left="0.39370078740157483" right="0.39370078740157483" top="0.78740157480314965" bottom="0.39370078740157483" header="0" footer="0"/>
  <pageSetup paperSize="9" orientation="landscape" verticalDpi="59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2:K37"/>
  <sheetViews>
    <sheetView showGridLines="0" workbookViewId="0">
      <selection activeCell="A2" sqref="A2:K2"/>
    </sheetView>
  </sheetViews>
  <sheetFormatPr defaultRowHeight="15" x14ac:dyDescent="0.25"/>
  <cols>
    <col min="1" max="1" width="35.7109375" style="4" bestFit="1" customWidth="1"/>
    <col min="2" max="2" width="9.140625" style="6"/>
    <col min="3" max="3" width="9.140625" style="4"/>
    <col min="4" max="4" width="15.140625" style="5" customWidth="1"/>
    <col min="5" max="5" width="13" style="5" customWidth="1"/>
    <col min="6" max="6" width="15.28515625" style="5" bestFit="1" customWidth="1"/>
    <col min="7" max="7" width="13" style="5" customWidth="1"/>
    <col min="8" max="8" width="13.28515625" style="4" customWidth="1"/>
    <col min="9" max="9" width="11" style="4" customWidth="1"/>
    <col min="10" max="10" width="14.85546875" style="4" customWidth="1"/>
    <col min="11" max="11" width="11.28515625" style="4" customWidth="1"/>
  </cols>
  <sheetData>
    <row r="2" spans="1:11" s="1" customFormat="1" ht="21" x14ac:dyDescent="0.25">
      <c r="A2" s="100" t="s">
        <v>100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4" spans="1:11" ht="45" x14ac:dyDescent="0.25">
      <c r="A4" s="25" t="s">
        <v>29</v>
      </c>
      <c r="B4" s="23" t="s">
        <v>30</v>
      </c>
      <c r="C4" s="24" t="s">
        <v>52</v>
      </c>
      <c r="D4" s="24" t="s">
        <v>6</v>
      </c>
      <c r="E4" s="24" t="s">
        <v>18</v>
      </c>
      <c r="F4" s="24" t="s">
        <v>83</v>
      </c>
      <c r="G4" s="24" t="s">
        <v>85</v>
      </c>
      <c r="H4" s="24" t="s">
        <v>8</v>
      </c>
      <c r="I4" s="24" t="s">
        <v>19</v>
      </c>
      <c r="J4" s="24" t="s">
        <v>5</v>
      </c>
      <c r="K4" s="24" t="s">
        <v>50</v>
      </c>
    </row>
    <row r="5" spans="1:11" ht="18" customHeight="1" x14ac:dyDescent="0.25">
      <c r="A5" s="47" t="s">
        <v>15</v>
      </c>
      <c r="B5" s="59">
        <v>106</v>
      </c>
      <c r="C5" s="49">
        <v>2.1217822971295887E-3</v>
      </c>
      <c r="D5" s="50">
        <v>618550.8400000002</v>
      </c>
      <c r="E5" s="49">
        <v>2.5478429756656705E-3</v>
      </c>
      <c r="F5" s="51">
        <v>0</v>
      </c>
      <c r="G5" s="49" t="e">
        <v>#DIV/0!</v>
      </c>
      <c r="H5" s="52">
        <v>346499.3923555559</v>
      </c>
      <c r="I5" s="49">
        <v>3.6542873441688184E-3</v>
      </c>
      <c r="J5" s="52">
        <v>965050.23235555494</v>
      </c>
      <c r="K5" s="49">
        <v>2.8557488364144316E-3</v>
      </c>
    </row>
    <row r="6" spans="1:11" ht="18" customHeight="1" x14ac:dyDescent="0.25">
      <c r="A6" s="47" t="s">
        <v>35</v>
      </c>
      <c r="B6" s="59">
        <v>1079</v>
      </c>
      <c r="C6" s="49">
        <v>2.1598142439649304E-2</v>
      </c>
      <c r="D6" s="50">
        <v>6466760.1499999976</v>
      </c>
      <c r="E6" s="49">
        <v>2.6636920295011104E-2</v>
      </c>
      <c r="F6" s="51">
        <v>0</v>
      </c>
      <c r="G6" s="49" t="e">
        <v>#DIV/0!</v>
      </c>
      <c r="H6" s="52">
        <v>4893358.47</v>
      </c>
      <c r="I6" s="49">
        <v>5.160683776626418E-2</v>
      </c>
      <c r="J6" s="52">
        <v>11360118.619999973</v>
      </c>
      <c r="K6" s="49">
        <v>3.3616535640232162E-2</v>
      </c>
    </row>
    <row r="7" spans="1:11" ht="18" customHeight="1" x14ac:dyDescent="0.25">
      <c r="A7" s="47" t="s">
        <v>14</v>
      </c>
      <c r="B7" s="59">
        <v>250</v>
      </c>
      <c r="C7" s="49">
        <v>5.0042035309660112E-3</v>
      </c>
      <c r="D7" s="50">
        <v>1154092.3499999992</v>
      </c>
      <c r="E7" s="49">
        <v>4.7537662178536262E-3</v>
      </c>
      <c r="F7" s="51">
        <v>0</v>
      </c>
      <c r="G7" s="49" t="e">
        <v>#DIV/0!</v>
      </c>
      <c r="H7" s="52">
        <v>453451.46395972214</v>
      </c>
      <c r="I7" s="49">
        <v>4.7822362246525479E-3</v>
      </c>
      <c r="J7" s="52">
        <v>1596400.8639597222</v>
      </c>
      <c r="K7" s="49">
        <v>4.724023430963043E-3</v>
      </c>
    </row>
    <row r="8" spans="1:11" ht="18" customHeight="1" x14ac:dyDescent="0.25">
      <c r="A8" s="47" t="s">
        <v>9</v>
      </c>
      <c r="B8" s="59">
        <v>3520</v>
      </c>
      <c r="C8" s="49">
        <v>7.0459185716001446E-2</v>
      </c>
      <c r="D8" s="50">
        <v>13736258.56999993</v>
      </c>
      <c r="E8" s="49">
        <v>5.6580361138142951E-2</v>
      </c>
      <c r="F8" s="51">
        <v>0</v>
      </c>
      <c r="G8" s="49" t="e">
        <v>#DIV/0!</v>
      </c>
      <c r="H8" s="52">
        <v>12702176.909803476</v>
      </c>
      <c r="I8" s="49">
        <v>0.13396099776491846</v>
      </c>
      <c r="J8" s="52">
        <v>26438435.479803294</v>
      </c>
      <c r="K8" s="49">
        <v>7.8235856359287564E-2</v>
      </c>
    </row>
    <row r="9" spans="1:11" s="1" customFormat="1" ht="18" customHeight="1" x14ac:dyDescent="0.25">
      <c r="A9" s="47" t="s">
        <v>10</v>
      </c>
      <c r="B9" s="59">
        <v>610</v>
      </c>
      <c r="C9" s="49">
        <v>1.2210256615557068E-2</v>
      </c>
      <c r="D9" s="50">
        <v>4240491.2200000016</v>
      </c>
      <c r="E9" s="49">
        <v>1.7466803162451368E-2</v>
      </c>
      <c r="F9" s="51">
        <v>0</v>
      </c>
      <c r="G9" s="49" t="e">
        <v>#DIV/0!</v>
      </c>
      <c r="H9" s="52">
        <v>2923440.3463842035</v>
      </c>
      <c r="I9" s="49">
        <v>3.0831485696407757E-2</v>
      </c>
      <c r="J9" s="52">
        <v>7163931.5663841935</v>
      </c>
      <c r="K9" s="49">
        <v>2.1199299838432412E-2</v>
      </c>
    </row>
    <row r="10" spans="1:11" ht="18" customHeight="1" x14ac:dyDescent="0.25">
      <c r="A10" s="47" t="s">
        <v>11</v>
      </c>
      <c r="B10" s="59">
        <v>1192</v>
      </c>
      <c r="C10" s="49">
        <v>2.3860042435645941E-2</v>
      </c>
      <c r="D10" s="50">
        <v>4646940.7800000049</v>
      </c>
      <c r="E10" s="49">
        <v>1.9140989970456365E-2</v>
      </c>
      <c r="F10" s="51">
        <v>0</v>
      </c>
      <c r="G10" s="49" t="e">
        <v>#DIV/0!</v>
      </c>
      <c r="H10" s="52">
        <v>2999211.9203666663</v>
      </c>
      <c r="I10" s="49">
        <v>3.1630595622602772E-2</v>
      </c>
      <c r="J10" s="52">
        <v>7646152.7003666675</v>
      </c>
      <c r="K10" s="49">
        <v>2.2626274721287556E-2</v>
      </c>
    </row>
    <row r="11" spans="1:11" ht="18" customHeight="1" x14ac:dyDescent="0.25">
      <c r="A11" s="47" t="s">
        <v>12</v>
      </c>
      <c r="B11" s="59">
        <v>634</v>
      </c>
      <c r="C11" s="49">
        <v>1.2690660154529805E-2</v>
      </c>
      <c r="D11" s="50">
        <v>4327378.4899999956</v>
      </c>
      <c r="E11" s="49">
        <v>1.7824696331821651E-2</v>
      </c>
      <c r="F11" s="51">
        <v>0</v>
      </c>
      <c r="G11" s="49" t="e">
        <v>#DIV/0!</v>
      </c>
      <c r="H11" s="52">
        <v>2127695.0137708001</v>
      </c>
      <c r="I11" s="49">
        <v>2.2439314851944395E-2</v>
      </c>
      <c r="J11" s="52">
        <v>6455073.503770804</v>
      </c>
      <c r="K11" s="49">
        <v>1.9101667487678931E-2</v>
      </c>
    </row>
    <row r="12" spans="1:11" ht="18" customHeight="1" x14ac:dyDescent="0.25">
      <c r="A12" s="47" t="s">
        <v>13</v>
      </c>
      <c r="B12" s="59">
        <v>300</v>
      </c>
      <c r="C12" s="49">
        <v>6.0050442371592135E-3</v>
      </c>
      <c r="D12" s="50">
        <v>2631998.7199999979</v>
      </c>
      <c r="E12" s="49">
        <v>1.0841339170621817E-2</v>
      </c>
      <c r="F12" s="51">
        <v>0</v>
      </c>
      <c r="G12" s="49" t="e">
        <v>#DIV/0!</v>
      </c>
      <c r="H12" s="52">
        <v>1312839.725177777</v>
      </c>
      <c r="I12" s="49">
        <v>1.3845604634470278E-2</v>
      </c>
      <c r="J12" s="52">
        <v>3944838.4451777791</v>
      </c>
      <c r="K12" s="49">
        <v>1.1673452243166555E-2</v>
      </c>
    </row>
    <row r="13" spans="1:11" ht="18" customHeight="1" x14ac:dyDescent="0.25">
      <c r="A13" s="47" t="s">
        <v>46</v>
      </c>
      <c r="B13" s="59">
        <v>822</v>
      </c>
      <c r="C13" s="49">
        <v>1.6453821209816245E-2</v>
      </c>
      <c r="D13" s="50">
        <v>4998120.4199999841</v>
      </c>
      <c r="E13" s="49">
        <v>2.0587517112785923E-2</v>
      </c>
      <c r="F13" s="51">
        <v>0</v>
      </c>
      <c r="G13" s="49" t="e">
        <v>#DIV/0!</v>
      </c>
      <c r="H13" s="52">
        <v>1873967.8199999942</v>
      </c>
      <c r="I13" s="49">
        <v>1.976343116059091E-2</v>
      </c>
      <c r="J13" s="52">
        <v>6872088.23999999</v>
      </c>
      <c r="K13" s="49">
        <v>2.0335685477444472E-2</v>
      </c>
    </row>
    <row r="14" spans="1:11" ht="18" customHeight="1" x14ac:dyDescent="0.25">
      <c r="A14" s="47" t="s">
        <v>45</v>
      </c>
      <c r="B14" s="59">
        <v>110</v>
      </c>
      <c r="C14" s="49">
        <v>2.2018495536250452E-3</v>
      </c>
      <c r="D14" s="50">
        <v>2447900.9500000007</v>
      </c>
      <c r="E14" s="49">
        <v>1.0083030912354466E-2</v>
      </c>
      <c r="F14" s="51">
        <v>0</v>
      </c>
      <c r="G14" s="49" t="e">
        <v>#DIV/0!</v>
      </c>
      <c r="H14" s="52">
        <v>633670.87000000023</v>
      </c>
      <c r="I14" s="49">
        <v>6.6828845640032357E-3</v>
      </c>
      <c r="J14" s="52">
        <v>3081571.8200000017</v>
      </c>
      <c r="K14" s="49">
        <v>9.1188985238752195E-3</v>
      </c>
    </row>
    <row r="15" spans="1:11" ht="18" customHeight="1" x14ac:dyDescent="0.25">
      <c r="A15" s="47" t="s">
        <v>41</v>
      </c>
      <c r="B15" s="59">
        <v>2651</v>
      </c>
      <c r="C15" s="49">
        <v>5.3064574242363584E-2</v>
      </c>
      <c r="D15" s="50">
        <v>14413510.189999945</v>
      </c>
      <c r="E15" s="49">
        <v>5.936999566967998E-2</v>
      </c>
      <c r="F15" s="51">
        <v>0</v>
      </c>
      <c r="G15" s="49" t="e">
        <v>#DIV/0!</v>
      </c>
      <c r="H15" s="52">
        <v>5111815.7600000082</v>
      </c>
      <c r="I15" s="49">
        <v>5.3910754389786784E-2</v>
      </c>
      <c r="J15" s="52">
        <v>19525325.949999925</v>
      </c>
      <c r="K15" s="49">
        <v>5.7778781863223529E-2</v>
      </c>
    </row>
    <row r="16" spans="1:11" ht="18" customHeight="1" x14ac:dyDescent="0.25">
      <c r="A16" s="47" t="s">
        <v>42</v>
      </c>
      <c r="B16" s="59">
        <v>15912</v>
      </c>
      <c r="C16" s="49">
        <v>0.3185075463389247</v>
      </c>
      <c r="D16" s="50">
        <v>68915643.140000999</v>
      </c>
      <c r="E16" s="49">
        <v>0.28386710668396076</v>
      </c>
      <c r="F16" s="51">
        <v>0</v>
      </c>
      <c r="G16" s="49" t="e">
        <v>#DIV/0!</v>
      </c>
      <c r="H16" s="52">
        <v>24534983.130000167</v>
      </c>
      <c r="I16" s="49">
        <v>0.25875334941238159</v>
      </c>
      <c r="J16" s="52">
        <v>93450626.269999072</v>
      </c>
      <c r="K16" s="49">
        <v>0.27653640016370246</v>
      </c>
    </row>
    <row r="17" spans="1:11" ht="18" customHeight="1" x14ac:dyDescent="0.25">
      <c r="A17" s="47" t="s">
        <v>47</v>
      </c>
      <c r="B17" s="59">
        <v>10670</v>
      </c>
      <c r="C17" s="49">
        <v>0.21357940670162937</v>
      </c>
      <c r="D17" s="50">
        <v>61990457.429999322</v>
      </c>
      <c r="E17" s="49">
        <v>0.25534190774249937</v>
      </c>
      <c r="F17" s="51">
        <v>0</v>
      </c>
      <c r="G17" s="49" t="e">
        <v>#DIV/0!</v>
      </c>
      <c r="H17" s="52">
        <v>20716973.239999898</v>
      </c>
      <c r="I17" s="49">
        <v>0.21848746286611434</v>
      </c>
      <c r="J17" s="52">
        <v>82707430.670000166</v>
      </c>
      <c r="K17" s="49">
        <v>0.24474544534554321</v>
      </c>
    </row>
    <row r="18" spans="1:11" ht="18" customHeight="1" x14ac:dyDescent="0.25">
      <c r="A18" s="47" t="s">
        <v>48</v>
      </c>
      <c r="B18" s="59">
        <v>288</v>
      </c>
      <c r="C18" s="49">
        <v>5.764842467672845E-3</v>
      </c>
      <c r="D18" s="50">
        <v>7368560.9900000058</v>
      </c>
      <c r="E18" s="49">
        <v>3.0351484704370602E-2</v>
      </c>
      <c r="F18" s="51">
        <v>0</v>
      </c>
      <c r="G18" s="49" t="e">
        <v>#DIV/0!</v>
      </c>
      <c r="H18" s="52">
        <v>1685873.45</v>
      </c>
      <c r="I18" s="49">
        <v>1.7779731070591703E-2</v>
      </c>
      <c r="J18" s="52">
        <v>9054434.439999992</v>
      </c>
      <c r="K18" s="49">
        <v>2.6793621460829958E-2</v>
      </c>
    </row>
    <row r="19" spans="1:11" ht="18" customHeight="1" x14ac:dyDescent="0.25">
      <c r="A19" s="47" t="s">
        <v>44</v>
      </c>
      <c r="B19" s="59">
        <v>209</v>
      </c>
      <c r="C19" s="49">
        <v>4.183514151887586E-3</v>
      </c>
      <c r="D19" s="50">
        <v>2366781.71</v>
      </c>
      <c r="E19" s="49">
        <v>9.7488965575691106E-3</v>
      </c>
      <c r="F19" s="51">
        <v>0</v>
      </c>
      <c r="G19" s="49" t="e">
        <v>#DIV/0!</v>
      </c>
      <c r="H19" s="52">
        <v>744794.78999999957</v>
      </c>
      <c r="I19" s="49">
        <v>7.8548310188868656E-3</v>
      </c>
      <c r="J19" s="52">
        <v>3111576.5</v>
      </c>
      <c r="K19" s="49">
        <v>9.2076875082453234E-3</v>
      </c>
    </row>
    <row r="20" spans="1:11" ht="18" customHeight="1" x14ac:dyDescent="0.25">
      <c r="A20" s="47" t="s">
        <v>49</v>
      </c>
      <c r="B20" s="59">
        <v>116</v>
      </c>
      <c r="C20" s="49">
        <v>2.3219504383682294E-3</v>
      </c>
      <c r="D20" s="50">
        <v>1322709.3700000003</v>
      </c>
      <c r="E20" s="49">
        <v>5.4483084643481595E-3</v>
      </c>
      <c r="F20" s="51">
        <v>0</v>
      </c>
      <c r="G20" s="49" t="e">
        <v>#DIV/0!</v>
      </c>
      <c r="H20" s="52">
        <v>437882.2199999998</v>
      </c>
      <c r="I20" s="49">
        <v>4.6180382710183073E-3</v>
      </c>
      <c r="J20" s="52">
        <v>1760591.5899999996</v>
      </c>
      <c r="K20" s="49">
        <v>5.20989189575277E-3</v>
      </c>
    </row>
    <row r="21" spans="1:11" ht="18" customHeight="1" x14ac:dyDescent="0.25">
      <c r="A21" s="47" t="s">
        <v>43</v>
      </c>
      <c r="B21" s="59">
        <v>260</v>
      </c>
      <c r="C21" s="49">
        <v>5.2043716722046515E-3</v>
      </c>
      <c r="D21" s="50">
        <v>3450373.3399999971</v>
      </c>
      <c r="E21" s="49">
        <v>1.4212266654981971E-2</v>
      </c>
      <c r="F21" s="51">
        <v>0</v>
      </c>
      <c r="G21" s="49" t="e">
        <v>#DIV/0!</v>
      </c>
      <c r="H21" s="52">
        <v>1159636.5100000005</v>
      </c>
      <c r="I21" s="49">
        <v>1.2229877211388279E-2</v>
      </c>
      <c r="J21" s="52">
        <v>4610009.8500000015</v>
      </c>
      <c r="K21" s="49">
        <v>1.3641808295162568E-2</v>
      </c>
    </row>
    <row r="22" spans="1:11" s="1" customFormat="1" ht="18" customHeight="1" x14ac:dyDescent="0.25">
      <c r="A22" s="47" t="s">
        <v>53</v>
      </c>
      <c r="B22" s="59">
        <v>2037</v>
      </c>
      <c r="C22" s="49">
        <v>4.0774250370311065E-2</v>
      </c>
      <c r="D22" s="50">
        <v>11248782.429999962</v>
      </c>
      <c r="E22" s="49">
        <v>4.6334317966598842E-2</v>
      </c>
      <c r="F22" s="51">
        <v>0</v>
      </c>
      <c r="G22" s="49" t="e">
        <v>#DIV/0!</v>
      </c>
      <c r="H22" s="52">
        <v>4018347.7700000098</v>
      </c>
      <c r="I22" s="49">
        <v>4.2378710394135495E-2</v>
      </c>
      <c r="J22" s="52">
        <v>15267130.200000016</v>
      </c>
      <c r="K22" s="49">
        <v>4.5178051714073256E-2</v>
      </c>
    </row>
    <row r="23" spans="1:11" s="1" customFormat="1" ht="18" customHeight="1" x14ac:dyDescent="0.25">
      <c r="A23" s="47" t="s">
        <v>56</v>
      </c>
      <c r="B23" s="59">
        <v>1075</v>
      </c>
      <c r="C23" s="49">
        <v>2.1518075183153851E-2</v>
      </c>
      <c r="D23" s="50">
        <v>686609.15999999759</v>
      </c>
      <c r="E23" s="49">
        <v>2.8281787238922831E-3</v>
      </c>
      <c r="F23" s="51">
        <v>0</v>
      </c>
      <c r="G23" s="49" t="e">
        <v>#DIV/0!</v>
      </c>
      <c r="H23" s="52">
        <v>185267.69999999998</v>
      </c>
      <c r="I23" s="49">
        <v>1.9538891736310708E-3</v>
      </c>
      <c r="J23" s="52">
        <v>871876.85999999801</v>
      </c>
      <c r="K23" s="49">
        <v>2.5800328780443411E-3</v>
      </c>
    </row>
    <row r="24" spans="1:11" s="1" customFormat="1" ht="18" customHeight="1" x14ac:dyDescent="0.25">
      <c r="A24" s="47" t="s">
        <v>54</v>
      </c>
      <c r="B24" s="59">
        <v>227</v>
      </c>
      <c r="C24" s="49">
        <v>4.5438168061171383E-3</v>
      </c>
      <c r="D24" s="50">
        <v>461495.18000000011</v>
      </c>
      <c r="E24" s="49">
        <v>1.9009225703526069E-3</v>
      </c>
      <c r="F24" s="51">
        <v>0</v>
      </c>
      <c r="G24" s="49" t="e">
        <v>#DIV/0!</v>
      </c>
      <c r="H24" s="52">
        <v>51277.242222222274</v>
      </c>
      <c r="I24" s="49">
        <v>5.4078529841768499E-4</v>
      </c>
      <c r="J24" s="52">
        <v>512772.4222222222</v>
      </c>
      <c r="K24" s="49">
        <v>1.5173813745759592E-3</v>
      </c>
    </row>
    <row r="25" spans="1:11" s="1" customFormat="1" ht="18" customHeight="1" x14ac:dyDescent="0.25">
      <c r="A25" s="47" t="s">
        <v>55</v>
      </c>
      <c r="B25" s="59">
        <v>7593</v>
      </c>
      <c r="C25" s="49">
        <v>0.15198766964249971</v>
      </c>
      <c r="D25" s="50">
        <v>23882437.769999713</v>
      </c>
      <c r="E25" s="49">
        <v>9.8372999241365916E-2</v>
      </c>
      <c r="F25" s="51">
        <v>0</v>
      </c>
      <c r="G25" s="49" t="e">
        <v>#DIV/0!</v>
      </c>
      <c r="H25" s="52">
        <v>5344532.2500000792</v>
      </c>
      <c r="I25" s="49">
        <v>5.6365052847297523E-2</v>
      </c>
      <c r="J25" s="52">
        <v>29226970.020000275</v>
      </c>
      <c r="K25" s="49">
        <v>8.6487607409625661E-2</v>
      </c>
    </row>
    <row r="26" spans="1:11" s="1" customFormat="1" ht="18" customHeight="1" x14ac:dyDescent="0.25">
      <c r="A26" s="47" t="s">
        <v>93</v>
      </c>
      <c r="B26" s="59">
        <v>7</v>
      </c>
      <c r="C26" s="49">
        <v>1.4011769886704831E-4</v>
      </c>
      <c r="D26" s="50">
        <v>50970.149999999994</v>
      </c>
      <c r="E26" s="49">
        <v>2.0994869014505827E-4</v>
      </c>
      <c r="F26" s="51">
        <v>0</v>
      </c>
      <c r="G26" s="49" t="e">
        <v>#DIV/0!</v>
      </c>
      <c r="H26" s="52">
        <v>63802.047236249993</v>
      </c>
      <c r="I26" s="49">
        <v>6.7287567854735098E-4</v>
      </c>
      <c r="J26" s="52">
        <v>114772.19723624999</v>
      </c>
      <c r="K26" s="49">
        <v>3.3963057851416718E-4</v>
      </c>
    </row>
    <row r="27" spans="1:11" s="1" customFormat="1" ht="18" customHeight="1" x14ac:dyDescent="0.25">
      <c r="A27" s="47" t="s">
        <v>92</v>
      </c>
      <c r="B27" s="59">
        <v>47</v>
      </c>
      <c r="C27" s="49">
        <v>9.4079026382161012E-4</v>
      </c>
      <c r="D27" s="50">
        <v>93446.95</v>
      </c>
      <c r="E27" s="49">
        <v>3.8491283134443893E-4</v>
      </c>
      <c r="F27" s="51">
        <v>0</v>
      </c>
      <c r="G27" s="49" t="e">
        <v>#DIV/0!</v>
      </c>
      <c r="H27" s="52">
        <v>29819.699999999997</v>
      </c>
      <c r="I27" s="49">
        <v>3.1448757117903686E-4</v>
      </c>
      <c r="J27" s="52">
        <v>123266.65</v>
      </c>
      <c r="K27" s="49">
        <v>3.647671183363958E-4</v>
      </c>
    </row>
    <row r="28" spans="1:11" s="1" customFormat="1" ht="18" customHeight="1" x14ac:dyDescent="0.25">
      <c r="A28" s="47" t="s">
        <v>86</v>
      </c>
      <c r="B28" s="59">
        <v>39</v>
      </c>
      <c r="C28" s="49">
        <v>7.8065575083069774E-4</v>
      </c>
      <c r="D28" s="50">
        <v>290277.39060537191</v>
      </c>
      <c r="E28" s="49">
        <v>1.1956676198975928E-3</v>
      </c>
      <c r="F28" s="51"/>
      <c r="G28" s="49" t="e">
        <v>#DIV/0!</v>
      </c>
      <c r="H28" s="52">
        <v>31481.942201440863</v>
      </c>
      <c r="I28" s="49">
        <v>3.3201807995821415E-4</v>
      </c>
      <c r="J28" s="52">
        <v>671082.18093666423</v>
      </c>
      <c r="K28" s="49">
        <v>1.9858470503349513E-3</v>
      </c>
    </row>
    <row r="29" spans="1:11" ht="18" customHeight="1" thickBot="1" x14ac:dyDescent="0.3">
      <c r="A29" s="47" t="s">
        <v>81</v>
      </c>
      <c r="B29" s="59">
        <v>204</v>
      </c>
      <c r="C29" s="49">
        <v>4.0834300812682654E-3</v>
      </c>
      <c r="D29" s="50">
        <v>963769.99999999988</v>
      </c>
      <c r="E29" s="49">
        <v>3.9698185918837364E-3</v>
      </c>
      <c r="F29" s="51">
        <v>0</v>
      </c>
      <c r="G29" s="49" t="e">
        <v>#DIV/0!</v>
      </c>
      <c r="H29" s="52">
        <v>437163.75165555527</v>
      </c>
      <c r="I29" s="49">
        <v>4.6104610866531601E-3</v>
      </c>
      <c r="J29" s="52">
        <v>1400933.751655556</v>
      </c>
      <c r="K29" s="49">
        <v>4.1456027852756049E-3</v>
      </c>
    </row>
    <row r="30" spans="1:11" s="1" customFormat="1" ht="18" customHeight="1" thickTop="1" x14ac:dyDescent="0.25">
      <c r="A30" s="53" t="s">
        <v>91</v>
      </c>
      <c r="B30" s="60">
        <v>49958</v>
      </c>
      <c r="C30" s="55">
        <v>1</v>
      </c>
      <c r="D30" s="56">
        <v>242774317.69059178</v>
      </c>
      <c r="E30" s="55">
        <v>1</v>
      </c>
      <c r="F30" s="57">
        <v>0</v>
      </c>
      <c r="G30" s="55" t="e">
        <v>#DIV/0!</v>
      </c>
      <c r="H30" s="58">
        <v>94819963.435132802</v>
      </c>
      <c r="I30" s="55">
        <v>1</v>
      </c>
      <c r="J30" s="58">
        <v>337932461.02386051</v>
      </c>
      <c r="K30" s="55">
        <v>1</v>
      </c>
    </row>
    <row r="31" spans="1:11" ht="15" customHeight="1" x14ac:dyDescent="0.25"/>
    <row r="32" spans="1:11" x14ac:dyDescent="0.25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</row>
    <row r="33" spans="1:11" x14ac:dyDescent="0.2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</row>
    <row r="37" spans="1:11" x14ac:dyDescent="0.25">
      <c r="D37" s="37"/>
    </row>
  </sheetData>
  <mergeCells count="2">
    <mergeCell ref="A2:K2"/>
    <mergeCell ref="A32:K32"/>
  </mergeCells>
  <printOptions horizontalCentered="1"/>
  <pageMargins left="0.39370078740157483" right="0.39370078740157483" top="0.78740157480314965" bottom="0.39370078740157483" header="0" footer="0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2:AE13"/>
  <sheetViews>
    <sheetView showGridLines="0" workbookViewId="0">
      <selection activeCell="A2" sqref="A2:K2"/>
    </sheetView>
  </sheetViews>
  <sheetFormatPr defaultRowHeight="15" x14ac:dyDescent="0.25"/>
  <cols>
    <col min="1" max="1" width="27.42578125" style="3" bestFit="1" customWidth="1"/>
    <col min="2" max="2" width="9.140625" style="4" customWidth="1"/>
    <col min="3" max="3" width="8.5703125" style="4" customWidth="1"/>
    <col min="4" max="4" width="17.7109375" style="4" customWidth="1"/>
    <col min="5" max="5" width="13" style="4" customWidth="1"/>
    <col min="6" max="6" width="15.28515625" style="4" bestFit="1" customWidth="1"/>
    <col min="7" max="7" width="13" style="4" customWidth="1"/>
    <col min="8" max="8" width="13.28515625" style="4" customWidth="1"/>
    <col min="9" max="9" width="10.7109375" style="4" customWidth="1"/>
    <col min="10" max="10" width="14.5703125" style="4" customWidth="1"/>
    <col min="11" max="11" width="11.85546875" style="4" customWidth="1"/>
    <col min="12" max="12" width="9.140625" style="4"/>
    <col min="22" max="22" width="9.140625" style="4"/>
    <col min="32" max="16384" width="9.140625" style="3"/>
  </cols>
  <sheetData>
    <row r="2" spans="1:31" s="17" customFormat="1" ht="21" x14ac:dyDescent="0.25">
      <c r="A2" s="104" t="s">
        <v>101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6"/>
      <c r="V2" s="16"/>
    </row>
    <row r="4" spans="1:31" ht="48" customHeight="1" x14ac:dyDescent="0.25">
      <c r="A4" s="25" t="s">
        <v>3</v>
      </c>
      <c r="B4" s="23" t="s">
        <v>30</v>
      </c>
      <c r="C4" s="24" t="s">
        <v>36</v>
      </c>
      <c r="D4" s="24" t="s">
        <v>6</v>
      </c>
      <c r="E4" s="24" t="s">
        <v>51</v>
      </c>
      <c r="F4" s="24" t="s">
        <v>83</v>
      </c>
      <c r="G4" s="24" t="s">
        <v>85</v>
      </c>
      <c r="H4" s="24" t="s">
        <v>4</v>
      </c>
      <c r="I4" s="24" t="s">
        <v>19</v>
      </c>
      <c r="J4" s="24" t="s">
        <v>5</v>
      </c>
      <c r="K4" s="24" t="s">
        <v>50</v>
      </c>
    </row>
    <row r="5" spans="1:31" ht="18" customHeight="1" x14ac:dyDescent="0.25">
      <c r="A5" s="45" t="s">
        <v>58</v>
      </c>
      <c r="B5" s="61">
        <v>7593</v>
      </c>
      <c r="C5" s="62">
        <v>0.18071256872218389</v>
      </c>
      <c r="D5" s="63">
        <v>23882437.769999713</v>
      </c>
      <c r="E5" s="62">
        <v>0.11727380133418125</v>
      </c>
      <c r="F5" s="64">
        <v>0</v>
      </c>
      <c r="G5" s="62" t="e">
        <v>#DIV/0!</v>
      </c>
      <c r="H5" s="64">
        <v>5344532.2500000792</v>
      </c>
      <c r="I5" s="62">
        <v>8.0334063437798531E-2</v>
      </c>
      <c r="J5" s="64">
        <v>29226970.020000275</v>
      </c>
      <c r="K5" s="62">
        <v>0.10817765293099046</v>
      </c>
    </row>
    <row r="6" spans="1:31" ht="18" customHeight="1" x14ac:dyDescent="0.25">
      <c r="A6" s="45" t="s">
        <v>2</v>
      </c>
      <c r="B6" s="61">
        <v>3803</v>
      </c>
      <c r="C6" s="62">
        <v>9.0510983649475213E-2</v>
      </c>
      <c r="D6" s="63">
        <v>11613627.800000086</v>
      </c>
      <c r="E6" s="62">
        <v>5.7028277117388712E-2</v>
      </c>
      <c r="F6" s="64">
        <v>0</v>
      </c>
      <c r="G6" s="62" t="e">
        <v>#DIV/0!</v>
      </c>
      <c r="H6" s="64">
        <v>4968024.2600000091</v>
      </c>
      <c r="I6" s="62">
        <v>7.467474371837815E-2</v>
      </c>
      <c r="J6" s="64">
        <v>16581652.060000002</v>
      </c>
      <c r="K6" s="62">
        <v>6.1373594332277161E-2</v>
      </c>
      <c r="M6" s="1"/>
      <c r="N6" s="1"/>
      <c r="O6" s="1"/>
      <c r="P6" s="1"/>
      <c r="Q6" s="1"/>
      <c r="R6" s="1"/>
      <c r="S6" s="1"/>
      <c r="T6" s="1"/>
      <c r="U6" s="1"/>
      <c r="W6" s="1"/>
      <c r="X6" s="1"/>
      <c r="Y6" s="1"/>
      <c r="Z6" s="1"/>
      <c r="AA6" s="1"/>
      <c r="AB6" s="1"/>
      <c r="AC6" s="1"/>
      <c r="AD6" s="1"/>
      <c r="AE6" s="1"/>
    </row>
    <row r="7" spans="1:31" ht="18" customHeight="1" x14ac:dyDescent="0.25">
      <c r="A7" s="45" t="s">
        <v>0</v>
      </c>
      <c r="B7" s="61">
        <v>28450</v>
      </c>
      <c r="C7" s="62">
        <v>0.67710688530832763</v>
      </c>
      <c r="D7" s="63">
        <v>161911091.74999633</v>
      </c>
      <c r="E7" s="62">
        <v>0.79505825119500317</v>
      </c>
      <c r="F7" s="64">
        <v>0</v>
      </c>
      <c r="G7" s="62" t="e">
        <v>#DIV/0!</v>
      </c>
      <c r="H7" s="64">
        <v>54075953.479999252</v>
      </c>
      <c r="I7" s="62">
        <v>0.81281969574075219</v>
      </c>
      <c r="J7" s="64">
        <v>215987045.22999364</v>
      </c>
      <c r="K7" s="62">
        <v>0.799431880913127</v>
      </c>
      <c r="M7" s="1"/>
      <c r="N7" s="1"/>
      <c r="O7" s="1"/>
      <c r="P7" s="1"/>
      <c r="Q7" s="1"/>
      <c r="R7" s="1"/>
      <c r="S7" s="1"/>
      <c r="T7" s="1"/>
      <c r="U7" s="1"/>
      <c r="W7" s="1"/>
      <c r="X7" s="1"/>
      <c r="Y7" s="1"/>
      <c r="Z7" s="1"/>
      <c r="AA7" s="1"/>
      <c r="AB7" s="1"/>
      <c r="AC7" s="1"/>
      <c r="AD7" s="1"/>
      <c r="AE7" s="1"/>
    </row>
    <row r="8" spans="1:31" ht="18" customHeight="1" x14ac:dyDescent="0.25">
      <c r="A8" s="45" t="s">
        <v>59</v>
      </c>
      <c r="B8" s="61">
        <v>1075</v>
      </c>
      <c r="C8" s="62">
        <v>2.5584882309541375E-2</v>
      </c>
      <c r="D8" s="63">
        <v>686609.15999999759</v>
      </c>
      <c r="E8" s="62">
        <v>3.3715681372031795E-3</v>
      </c>
      <c r="F8" s="64">
        <v>0</v>
      </c>
      <c r="G8" s="62" t="e">
        <v>#DIV/0!</v>
      </c>
      <c r="H8" s="64">
        <v>185267.69999999998</v>
      </c>
      <c r="I8" s="62">
        <v>2.7847726365155352E-3</v>
      </c>
      <c r="J8" s="64">
        <v>871876.85999999801</v>
      </c>
      <c r="K8" s="62">
        <v>3.2270739079384276E-3</v>
      </c>
      <c r="M8" s="1"/>
      <c r="N8" s="1"/>
      <c r="O8" s="1"/>
      <c r="P8" s="1"/>
      <c r="Q8" s="1"/>
      <c r="R8" s="1"/>
      <c r="S8" s="1"/>
      <c r="T8" s="1"/>
      <c r="U8" s="1"/>
      <c r="W8" s="1"/>
      <c r="X8" s="1"/>
      <c r="Y8" s="1"/>
      <c r="Z8" s="1"/>
      <c r="AA8" s="1"/>
      <c r="AB8" s="1"/>
      <c r="AC8" s="1"/>
      <c r="AD8" s="1"/>
      <c r="AE8" s="1"/>
    </row>
    <row r="9" spans="1:31" ht="18" customHeight="1" x14ac:dyDescent="0.25">
      <c r="A9" s="45" t="s">
        <v>57</v>
      </c>
      <c r="B9" s="61">
        <v>227</v>
      </c>
      <c r="C9" s="62">
        <v>5.4025751481543184E-3</v>
      </c>
      <c r="D9" s="63">
        <v>461495.18000000011</v>
      </c>
      <c r="E9" s="62">
        <v>2.2661545097371724E-3</v>
      </c>
      <c r="F9" s="64">
        <v>0</v>
      </c>
      <c r="G9" s="62" t="e">
        <v>#DIV/0!</v>
      </c>
      <c r="H9" s="64">
        <v>51277.242222222274</v>
      </c>
      <c r="I9" s="62">
        <v>7.7075205778677914E-4</v>
      </c>
      <c r="J9" s="64">
        <v>512772.4222222222</v>
      </c>
      <c r="K9" s="62">
        <v>1.8979222644625799E-3</v>
      </c>
      <c r="M9" s="1"/>
      <c r="N9" s="1"/>
      <c r="O9" s="1"/>
      <c r="P9" s="1"/>
      <c r="Q9" s="1"/>
      <c r="R9" s="1"/>
      <c r="S9" s="1"/>
      <c r="T9" s="1"/>
      <c r="U9" s="1"/>
      <c r="W9" s="1"/>
      <c r="X9" s="1"/>
      <c r="Y9" s="1"/>
      <c r="Z9" s="1"/>
      <c r="AA9" s="1"/>
      <c r="AB9" s="1"/>
      <c r="AC9" s="1"/>
      <c r="AD9" s="1"/>
      <c r="AE9" s="1"/>
    </row>
    <row r="10" spans="1:31" ht="18" customHeight="1" x14ac:dyDescent="0.25">
      <c r="A10" s="45" t="s">
        <v>1</v>
      </c>
      <c r="B10" s="61">
        <v>775</v>
      </c>
      <c r="C10" s="62">
        <v>1.8444915153390293E-2</v>
      </c>
      <c r="D10" s="63">
        <v>4103134.2799999919</v>
      </c>
      <c r="E10" s="62">
        <v>2.0148284653112011E-2</v>
      </c>
      <c r="F10" s="64">
        <v>0</v>
      </c>
      <c r="G10" s="62" t="e">
        <v>#DIV/0!</v>
      </c>
      <c r="H10" s="64">
        <v>1635476.1599999955</v>
      </c>
      <c r="I10" s="62">
        <v>2.4582964316184047E-2</v>
      </c>
      <c r="J10" s="64">
        <v>5738610.439999992</v>
      </c>
      <c r="K10" s="62">
        <v>2.124029306013131E-2</v>
      </c>
    </row>
    <row r="11" spans="1:31" ht="18" customHeight="1" thickBot="1" x14ac:dyDescent="0.3">
      <c r="A11" s="45" t="s">
        <v>62</v>
      </c>
      <c r="B11" s="61">
        <v>94</v>
      </c>
      <c r="C11" s="62">
        <v>2.2371897089273388E-3</v>
      </c>
      <c r="D11" s="63">
        <v>988433.09000000102</v>
      </c>
      <c r="E11" s="62">
        <v>4.8536630533756609E-3</v>
      </c>
      <c r="F11" s="64">
        <v>0</v>
      </c>
      <c r="G11" s="62" t="e">
        <v>#DIV/0!</v>
      </c>
      <c r="H11" s="64">
        <v>268311.3600000001</v>
      </c>
      <c r="I11" s="62">
        <v>4.033008092583161E-3</v>
      </c>
      <c r="J11" s="64">
        <v>1256744.45</v>
      </c>
      <c r="K11" s="62">
        <v>4.6515825910799363E-3</v>
      </c>
      <c r="M11" s="1"/>
      <c r="N11" s="1"/>
      <c r="O11" s="1"/>
      <c r="P11" s="1"/>
      <c r="Q11" s="1"/>
      <c r="R11" s="1"/>
      <c r="S11" s="1"/>
      <c r="T11" s="1"/>
      <c r="U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8" customHeight="1" thickTop="1" x14ac:dyDescent="0.25">
      <c r="A12" s="46" t="s">
        <v>91</v>
      </c>
      <c r="B12" s="65">
        <v>42017</v>
      </c>
      <c r="C12" s="66">
        <v>1</v>
      </c>
      <c r="D12" s="67">
        <v>203646829.02999589</v>
      </c>
      <c r="E12" s="66">
        <v>1</v>
      </c>
      <c r="F12" s="68">
        <v>0</v>
      </c>
      <c r="G12" s="66" t="e">
        <v>#DIV/0!</v>
      </c>
      <c r="H12" s="68">
        <v>66528842.452221662</v>
      </c>
      <c r="I12" s="66">
        <v>1</v>
      </c>
      <c r="J12" s="68">
        <v>270175671.48221427</v>
      </c>
      <c r="K12" s="66">
        <v>1</v>
      </c>
      <c r="M12" s="1"/>
      <c r="N12" s="1"/>
      <c r="O12" s="1"/>
      <c r="P12" s="1"/>
      <c r="Q12" s="1"/>
      <c r="R12" s="1"/>
      <c r="S12" s="1"/>
      <c r="T12" s="1"/>
      <c r="U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x14ac:dyDescent="0.25">
      <c r="A13" s="99" t="s">
        <v>33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</row>
  </sheetData>
  <mergeCells count="2">
    <mergeCell ref="A2:K2"/>
    <mergeCell ref="A13:K13"/>
  </mergeCells>
  <printOptions horizontalCentered="1"/>
  <pageMargins left="0.39370078740157483" right="0.39370078740157483" top="0.78740157480314965" bottom="0.39370078740157483" header="0" footer="0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2:K23"/>
  <sheetViews>
    <sheetView showGridLines="0" workbookViewId="0">
      <selection activeCell="A2" sqref="A2:K2"/>
    </sheetView>
  </sheetViews>
  <sheetFormatPr defaultRowHeight="15" x14ac:dyDescent="0.25"/>
  <cols>
    <col min="1" max="1" width="27.42578125" style="3" customWidth="1"/>
    <col min="2" max="2" width="8.140625" style="4" customWidth="1"/>
    <col min="3" max="3" width="8.85546875" style="4" customWidth="1"/>
    <col min="4" max="4" width="14.7109375" style="4" customWidth="1"/>
    <col min="5" max="5" width="13" style="4" customWidth="1"/>
    <col min="6" max="6" width="15.28515625" style="4" bestFit="1" customWidth="1"/>
    <col min="7" max="7" width="13" style="4" customWidth="1"/>
    <col min="8" max="8" width="13.85546875" style="4" customWidth="1"/>
    <col min="9" max="9" width="10.42578125" style="4" customWidth="1"/>
    <col min="10" max="10" width="14" style="4" customWidth="1"/>
    <col min="11" max="11" width="10.5703125" style="4" customWidth="1"/>
  </cols>
  <sheetData>
    <row r="2" spans="1:11" s="1" customFormat="1" ht="21" x14ac:dyDescent="0.25">
      <c r="A2" s="104" t="s">
        <v>102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s="1" customForma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46.5" customHeight="1" x14ac:dyDescent="0.25">
      <c r="A4" s="25" t="s">
        <v>3</v>
      </c>
      <c r="B4" s="23" t="s">
        <v>30</v>
      </c>
      <c r="C4" s="24" t="s">
        <v>36</v>
      </c>
      <c r="D4" s="24" t="s">
        <v>6</v>
      </c>
      <c r="E4" s="24" t="s">
        <v>18</v>
      </c>
      <c r="F4" s="24" t="s">
        <v>83</v>
      </c>
      <c r="G4" s="24" t="s">
        <v>85</v>
      </c>
      <c r="H4" s="24" t="s">
        <v>4</v>
      </c>
      <c r="I4" s="24" t="s">
        <v>19</v>
      </c>
      <c r="J4" s="24" t="s">
        <v>5</v>
      </c>
      <c r="K4" s="24" t="s">
        <v>50</v>
      </c>
    </row>
    <row r="5" spans="1:11" ht="18" customHeight="1" x14ac:dyDescent="0.25">
      <c r="A5" s="45" t="s">
        <v>58</v>
      </c>
      <c r="B5" s="48">
        <v>1401</v>
      </c>
      <c r="C5" s="49">
        <v>0.18107793718495541</v>
      </c>
      <c r="D5" s="50">
        <v>3030625.6700000009</v>
      </c>
      <c r="E5" s="49">
        <v>7.9411173134141436E-2</v>
      </c>
      <c r="F5" s="51">
        <v>0</v>
      </c>
      <c r="G5" s="49" t="e">
        <v>#DIV/0!</v>
      </c>
      <c r="H5" s="51">
        <v>3369402.4335306142</v>
      </c>
      <c r="I5" s="49">
        <v>0.12096674111891428</v>
      </c>
      <c r="J5" s="51">
        <v>6400028.1035306063</v>
      </c>
      <c r="K5" s="49">
        <v>9.6450087597181822E-2</v>
      </c>
    </row>
    <row r="6" spans="1:11" ht="18" customHeight="1" x14ac:dyDescent="0.25">
      <c r="A6" s="45" t="s">
        <v>2</v>
      </c>
      <c r="B6" s="48">
        <v>3862</v>
      </c>
      <c r="C6" s="49">
        <v>0.49915988109086207</v>
      </c>
      <c r="D6" s="50">
        <v>23626693.860000007</v>
      </c>
      <c r="E6" s="49">
        <v>0.61908783234975251</v>
      </c>
      <c r="F6" s="51">
        <v>0</v>
      </c>
      <c r="G6" s="49" t="e">
        <v>#DIV/0!</v>
      </c>
      <c r="H6" s="51">
        <v>14726378.540674716</v>
      </c>
      <c r="I6" s="49">
        <v>0.52869968954177393</v>
      </c>
      <c r="J6" s="51">
        <v>38353072.400674716</v>
      </c>
      <c r="K6" s="49">
        <v>0.57799077329449144</v>
      </c>
    </row>
    <row r="7" spans="1:11" ht="18" customHeight="1" x14ac:dyDescent="0.25">
      <c r="A7" s="45" t="s">
        <v>0</v>
      </c>
      <c r="B7" s="48">
        <v>1498</v>
      </c>
      <c r="C7" s="49">
        <v>0.1936150962905519</v>
      </c>
      <c r="D7" s="50">
        <v>7640129.1599999908</v>
      </c>
      <c r="E7" s="49">
        <v>0.20019351960810181</v>
      </c>
      <c r="F7" s="51">
        <v>0</v>
      </c>
      <c r="G7" s="49" t="e">
        <v>#DIV/0!</v>
      </c>
      <c r="H7" s="51">
        <v>7963536.3599456288</v>
      </c>
      <c r="I7" s="49">
        <v>0.28590323069102491</v>
      </c>
      <c r="J7" s="51">
        <v>15603665.519945623</v>
      </c>
      <c r="K7" s="49">
        <v>0.23515129650847225</v>
      </c>
    </row>
    <row r="8" spans="1:11" s="1" customFormat="1" ht="18" customHeight="1" x14ac:dyDescent="0.25">
      <c r="A8" s="45" t="s">
        <v>59</v>
      </c>
      <c r="B8" s="48">
        <v>216</v>
      </c>
      <c r="C8" s="49">
        <v>2.7917797595967429E-2</v>
      </c>
      <c r="D8" s="50">
        <v>124902.74000000003</v>
      </c>
      <c r="E8" s="49">
        <v>3.2728136665814795E-3</v>
      </c>
      <c r="F8" s="51">
        <v>0</v>
      </c>
      <c r="G8" s="49" t="e">
        <v>#DIV/0!</v>
      </c>
      <c r="H8" s="51">
        <v>19568.843333333327</v>
      </c>
      <c r="I8" s="49">
        <v>7.0255164000089044E-4</v>
      </c>
      <c r="J8" s="51">
        <v>144471.5833333334</v>
      </c>
      <c r="K8" s="49">
        <v>2.1772243250176727E-3</v>
      </c>
    </row>
    <row r="9" spans="1:11" s="1" customFormat="1" ht="18" customHeight="1" x14ac:dyDescent="0.25">
      <c r="A9" s="45" t="s">
        <v>1</v>
      </c>
      <c r="B9" s="48">
        <v>341</v>
      </c>
      <c r="C9" s="49">
        <v>4.4073930464004138E-2</v>
      </c>
      <c r="D9" s="50">
        <v>2300183.3600000008</v>
      </c>
      <c r="E9" s="49">
        <v>6.0271468314076274E-2</v>
      </c>
      <c r="F9" s="51">
        <v>0</v>
      </c>
      <c r="G9" s="49" t="e">
        <v>#DIV/0!</v>
      </c>
      <c r="H9" s="51">
        <v>1370055.1918127134</v>
      </c>
      <c r="I9" s="49">
        <v>4.9187093253497863E-2</v>
      </c>
      <c r="J9" s="51">
        <v>3734640.2970366441</v>
      </c>
      <c r="K9" s="49">
        <v>5.6282000323473559E-2</v>
      </c>
    </row>
    <row r="10" spans="1:11" s="1" customFormat="1" ht="18" customHeight="1" x14ac:dyDescent="0.25">
      <c r="A10" s="45" t="s">
        <v>62</v>
      </c>
      <c r="B10" s="48">
        <v>43</v>
      </c>
      <c r="C10" s="49">
        <v>5.5577097066046273E-3</v>
      </c>
      <c r="D10" s="50">
        <v>186431.58000000007</v>
      </c>
      <c r="E10" s="49">
        <v>4.8850475410417617E-3</v>
      </c>
      <c r="F10" s="51">
        <v>0</v>
      </c>
      <c r="G10" s="49" t="e">
        <v>#DIV/0!</v>
      </c>
      <c r="H10" s="51">
        <v>87348.909558733329</v>
      </c>
      <c r="I10" s="49">
        <v>3.1359604968703267E-3</v>
      </c>
      <c r="J10" s="51">
        <v>262637.53955873335</v>
      </c>
      <c r="K10" s="49">
        <v>3.9580160097693849E-3</v>
      </c>
    </row>
    <row r="11" spans="1:11" s="1" customFormat="1" ht="18" customHeight="1" x14ac:dyDescent="0.25">
      <c r="A11" s="45" t="s">
        <v>60</v>
      </c>
      <c r="B11" s="48">
        <v>269</v>
      </c>
      <c r="C11" s="49">
        <v>3.4767997932014995E-2</v>
      </c>
      <c r="D11" s="50">
        <v>664095.10000000009</v>
      </c>
      <c r="E11" s="49">
        <v>1.7401215691423534E-2</v>
      </c>
      <c r="F11" s="51">
        <v>0</v>
      </c>
      <c r="G11" s="49" t="e">
        <v>#DIV/0!</v>
      </c>
      <c r="H11" s="51">
        <v>185946.628</v>
      </c>
      <c r="I11" s="49">
        <v>6.675770572065946E-3</v>
      </c>
      <c r="J11" s="51">
        <v>850041.72799999989</v>
      </c>
      <c r="K11" s="49">
        <v>1.2810349861062562E-2</v>
      </c>
    </row>
    <row r="12" spans="1:11" ht="18" customHeight="1" x14ac:dyDescent="0.25">
      <c r="A12" s="45" t="s">
        <v>61</v>
      </c>
      <c r="B12" s="48">
        <v>83</v>
      </c>
      <c r="C12" s="49">
        <v>1.0727672224376374E-2</v>
      </c>
      <c r="D12" s="50">
        <v>379381.67999999953</v>
      </c>
      <c r="E12" s="49">
        <v>9.94089919208049E-3</v>
      </c>
      <c r="F12" s="51">
        <v>0</v>
      </c>
      <c r="G12" s="49" t="e">
        <v>#DIV/0!</v>
      </c>
      <c r="H12" s="51">
        <v>106226.87039999985</v>
      </c>
      <c r="I12" s="49">
        <v>3.8137083904472963E-3</v>
      </c>
      <c r="J12" s="51">
        <v>485608.55039999896</v>
      </c>
      <c r="K12" s="49">
        <v>7.3182471180372683E-3</v>
      </c>
    </row>
    <row r="13" spans="1:11" ht="18" customHeight="1" x14ac:dyDescent="0.25">
      <c r="A13" s="45" t="s">
        <v>89</v>
      </c>
      <c r="B13" s="48">
        <v>1</v>
      </c>
      <c r="C13" s="49">
        <v>1.2924906294429367E-4</v>
      </c>
      <c r="D13" s="50">
        <v>9300</v>
      </c>
      <c r="E13" s="49">
        <v>2.4368694473161877E-4</v>
      </c>
      <c r="F13" s="51">
        <v>0</v>
      </c>
      <c r="G13" s="49" t="e">
        <v>#DIV/0!</v>
      </c>
      <c r="H13" s="51">
        <v>0</v>
      </c>
      <c r="I13" s="49">
        <v>0</v>
      </c>
      <c r="J13" s="51">
        <v>9300</v>
      </c>
      <c r="K13" s="49">
        <v>1.4015341810123683E-4</v>
      </c>
    </row>
    <row r="14" spans="1:11" x14ac:dyDescent="0.25">
      <c r="A14" s="45" t="s">
        <v>87</v>
      </c>
      <c r="B14" s="48">
        <v>21</v>
      </c>
      <c r="C14" s="49">
        <v>2.7142303218301669E-3</v>
      </c>
      <c r="D14" s="50">
        <v>163960.93060537201</v>
      </c>
      <c r="E14" s="49">
        <v>4.2962514230726959E-3</v>
      </c>
      <c r="F14" s="51"/>
      <c r="G14" s="49" t="e">
        <v>#DIV/0!</v>
      </c>
      <c r="H14" s="51">
        <v>24808.964000107524</v>
      </c>
      <c r="I14" s="49">
        <v>8.9068004930619804E-4</v>
      </c>
      <c r="J14" s="51">
        <v>419581.60365181847</v>
      </c>
      <c r="K14" s="49">
        <v>6.323203862817285E-3</v>
      </c>
    </row>
    <row r="15" spans="1:11" s="1" customFormat="1" ht="18" customHeight="1" thickBot="1" x14ac:dyDescent="0.3">
      <c r="A15" s="45" t="s">
        <v>94</v>
      </c>
      <c r="B15" s="48">
        <v>2</v>
      </c>
      <c r="C15" s="49">
        <v>2.5849812588858733E-4</v>
      </c>
      <c r="D15" s="50">
        <v>38014.58</v>
      </c>
      <c r="E15" s="49">
        <v>9.9609213499523663E-4</v>
      </c>
      <c r="F15" s="51"/>
      <c r="G15" s="49" t="e">
        <v>#DIV/0!</v>
      </c>
      <c r="H15" s="51">
        <v>684.49</v>
      </c>
      <c r="I15" s="49">
        <v>2.4574246105035147E-5</v>
      </c>
      <c r="J15" s="51">
        <v>92808.463859579177</v>
      </c>
      <c r="K15" s="49">
        <v>1.398647681574745E-3</v>
      </c>
    </row>
    <row r="16" spans="1:11" s="1" customFormat="1" ht="15" customHeight="1" thickTop="1" x14ac:dyDescent="0.25">
      <c r="A16" s="46" t="s">
        <v>91</v>
      </c>
      <c r="B16" s="54">
        <v>7737</v>
      </c>
      <c r="C16" s="55">
        <v>1</v>
      </c>
      <c r="D16" s="56">
        <v>38163718.660605416</v>
      </c>
      <c r="E16" s="55">
        <v>1</v>
      </c>
      <c r="F16" s="57">
        <v>0</v>
      </c>
      <c r="G16" s="55" t="e">
        <v>#DIV/0!</v>
      </c>
      <c r="H16" s="57">
        <v>27853957.231255662</v>
      </c>
      <c r="I16" s="55">
        <v>1</v>
      </c>
      <c r="J16" s="57">
        <v>66355855.789991103</v>
      </c>
      <c r="K16" s="55">
        <v>1</v>
      </c>
    </row>
    <row r="17" spans="1:11" ht="15" customHeight="1" x14ac:dyDescent="0.25">
      <c r="A17" s="99" t="s">
        <v>27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</row>
    <row r="18" spans="1:11" s="1" customFormat="1" x14ac:dyDescent="0.2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s="1" customFormat="1" x14ac:dyDescent="0.2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s="1" customFormat="1" x14ac:dyDescent="0.2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</row>
    <row r="23" spans="1:11" s="1" customFormat="1" ht="15" customHeight="1" x14ac:dyDescent="0.25">
      <c r="A23" s="3"/>
      <c r="B23" s="4"/>
      <c r="C23" s="38"/>
      <c r="D23" s="4"/>
      <c r="E23" s="4"/>
      <c r="F23" s="4"/>
      <c r="G23" s="4"/>
      <c r="H23" s="4"/>
      <c r="I23" s="4"/>
      <c r="J23" s="4"/>
      <c r="K23" s="4"/>
    </row>
  </sheetData>
  <mergeCells count="2">
    <mergeCell ref="A2:K2"/>
    <mergeCell ref="A17:K17"/>
  </mergeCells>
  <printOptions horizontalCentered="1"/>
  <pageMargins left="0.39370078740157483" right="0.39370078740157483" top="0.78740157480314965" bottom="0.39370078740157483" header="0" footer="0"/>
  <pageSetup paperSize="9" orientation="landscape" verticalDpi="59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2:K23"/>
  <sheetViews>
    <sheetView showGridLines="0" workbookViewId="0">
      <selection activeCell="A2" sqref="A2:K2"/>
    </sheetView>
  </sheetViews>
  <sheetFormatPr defaultRowHeight="15" x14ac:dyDescent="0.25"/>
  <cols>
    <col min="1" max="1" width="27.42578125" style="3" bestFit="1" customWidth="1"/>
    <col min="2" max="3" width="9.140625" style="4"/>
    <col min="4" max="4" width="14.7109375" style="4" customWidth="1"/>
    <col min="5" max="5" width="14" style="4" customWidth="1"/>
    <col min="6" max="6" width="15.28515625" style="4" bestFit="1" customWidth="1"/>
    <col min="7" max="7" width="14" style="4" customWidth="1"/>
    <col min="8" max="8" width="13.28515625" style="4" customWidth="1"/>
    <col min="9" max="9" width="12" style="4" customWidth="1"/>
    <col min="10" max="10" width="14.42578125" style="4" customWidth="1"/>
    <col min="11" max="11" width="10" style="4" customWidth="1"/>
  </cols>
  <sheetData>
    <row r="2" spans="1:11" s="1" customFormat="1" ht="21" x14ac:dyDescent="0.25">
      <c r="A2" s="104" t="s">
        <v>103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4" spans="1:11" ht="50.25" customHeight="1" x14ac:dyDescent="0.25">
      <c r="A4" s="25" t="s">
        <v>3</v>
      </c>
      <c r="B4" s="23" t="s">
        <v>30</v>
      </c>
      <c r="C4" s="24" t="s">
        <v>36</v>
      </c>
      <c r="D4" s="24" t="s">
        <v>6</v>
      </c>
      <c r="E4" s="24" t="s">
        <v>18</v>
      </c>
      <c r="F4" s="24" t="s">
        <v>83</v>
      </c>
      <c r="G4" s="24" t="s">
        <v>85</v>
      </c>
      <c r="H4" s="24" t="s">
        <v>4</v>
      </c>
      <c r="I4" s="24" t="s">
        <v>19</v>
      </c>
      <c r="J4" s="24" t="s">
        <v>5</v>
      </c>
      <c r="K4" s="24" t="s">
        <v>50</v>
      </c>
    </row>
    <row r="5" spans="1:11" ht="18" customHeight="1" x14ac:dyDescent="0.25">
      <c r="A5" s="45" t="s">
        <v>58</v>
      </c>
      <c r="B5" s="48">
        <v>8994</v>
      </c>
      <c r="C5" s="49">
        <v>0.18003122623003323</v>
      </c>
      <c r="D5" s="50">
        <v>26913063.440000772</v>
      </c>
      <c r="E5" s="49">
        <v>0.11085630348387732</v>
      </c>
      <c r="F5" s="51">
        <v>0</v>
      </c>
      <c r="G5" s="49" t="e">
        <v>#DIV/0!</v>
      </c>
      <c r="H5" s="51">
        <v>8713934.6835307218</v>
      </c>
      <c r="I5" s="49">
        <v>9.1899789536324328E-2</v>
      </c>
      <c r="J5" s="51">
        <v>35626998.123530336</v>
      </c>
      <c r="K5" s="49">
        <v>0.10542638613522683</v>
      </c>
    </row>
    <row r="6" spans="1:11" ht="18" customHeight="1" x14ac:dyDescent="0.25">
      <c r="A6" s="45" t="s">
        <v>2</v>
      </c>
      <c r="B6" s="48">
        <v>7665</v>
      </c>
      <c r="C6" s="49">
        <v>0.15342888025941792</v>
      </c>
      <c r="D6" s="50">
        <v>35240321.659999967</v>
      </c>
      <c r="E6" s="49">
        <v>0.14515671177752404</v>
      </c>
      <c r="F6" s="51">
        <v>0</v>
      </c>
      <c r="G6" s="49" t="e">
        <v>#DIV/0!</v>
      </c>
      <c r="H6" s="51">
        <v>19694402.800674692</v>
      </c>
      <c r="I6" s="49">
        <v>0.20770312587335787</v>
      </c>
      <c r="J6" s="51">
        <v>54934724.460674815</v>
      </c>
      <c r="K6" s="49">
        <v>0.16256125349495198</v>
      </c>
    </row>
    <row r="7" spans="1:11" ht="18" customHeight="1" x14ac:dyDescent="0.25">
      <c r="A7" s="45" t="s">
        <v>0</v>
      </c>
      <c r="B7" s="48">
        <v>30107</v>
      </c>
      <c r="C7" s="49">
        <v>0.60264622282717484</v>
      </c>
      <c r="D7" s="50">
        <v>170370775.92999613</v>
      </c>
      <c r="E7" s="49">
        <v>0.70176605808494197</v>
      </c>
      <c r="F7" s="51">
        <v>0</v>
      </c>
      <c r="G7" s="49" t="e">
        <v>#DIV/0!</v>
      </c>
      <c r="H7" s="51">
        <v>62412515.408600412</v>
      </c>
      <c r="I7" s="49">
        <v>0.65822125581494273</v>
      </c>
      <c r="J7" s="51">
        <v>232783291.3385942</v>
      </c>
      <c r="K7" s="49">
        <v>0.68884560729473487</v>
      </c>
    </row>
    <row r="8" spans="1:11" ht="18" customHeight="1" x14ac:dyDescent="0.25">
      <c r="A8" s="45" t="s">
        <v>59</v>
      </c>
      <c r="B8" s="48">
        <v>1295</v>
      </c>
      <c r="C8" s="49">
        <v>2.5921774290403939E-2</v>
      </c>
      <c r="D8" s="50">
        <v>813773.89999999758</v>
      </c>
      <c r="E8" s="49">
        <v>3.3519768801784375E-3</v>
      </c>
      <c r="F8" s="51">
        <v>0</v>
      </c>
      <c r="G8" s="49" t="e">
        <v>#DIV/0!</v>
      </c>
      <c r="H8" s="51">
        <v>205946.84333333332</v>
      </c>
      <c r="I8" s="49">
        <v>2.1719776708648731E-3</v>
      </c>
      <c r="J8" s="51">
        <v>1019720.7433333307</v>
      </c>
      <c r="K8" s="49">
        <v>3.0175282369848838E-3</v>
      </c>
    </row>
    <row r="9" spans="1:11" s="1" customFormat="1" ht="18" customHeight="1" x14ac:dyDescent="0.25">
      <c r="A9" s="45" t="s">
        <v>57</v>
      </c>
      <c r="B9" s="48">
        <v>227</v>
      </c>
      <c r="C9" s="49">
        <v>4.5438168061171383E-3</v>
      </c>
      <c r="D9" s="50">
        <v>461495.18000000011</v>
      </c>
      <c r="E9" s="49">
        <v>1.9009225703525163E-3</v>
      </c>
      <c r="F9" s="51">
        <v>0</v>
      </c>
      <c r="G9" s="49" t="e">
        <v>#DIV/0!</v>
      </c>
      <c r="H9" s="51">
        <v>51277.242222222274</v>
      </c>
      <c r="I9" s="49">
        <v>5.4078529841768196E-4</v>
      </c>
      <c r="J9" s="51">
        <v>512772.4222222222</v>
      </c>
      <c r="K9" s="49">
        <v>1.5173813745759026E-3</v>
      </c>
    </row>
    <row r="10" spans="1:11" s="1" customFormat="1" ht="18" customHeight="1" x14ac:dyDescent="0.25">
      <c r="A10" s="45" t="s">
        <v>1</v>
      </c>
      <c r="B10" s="48">
        <v>1157</v>
      </c>
      <c r="C10" s="49">
        <v>2.31594539413107E-2</v>
      </c>
      <c r="D10" s="50">
        <v>6545270.6199999684</v>
      </c>
      <c r="E10" s="49">
        <v>2.6960308990926284E-2</v>
      </c>
      <c r="F10" s="51">
        <v>0</v>
      </c>
      <c r="G10" s="49" t="e">
        <v>#DIV/0!</v>
      </c>
      <c r="H10" s="51">
        <v>3068559.2348127039</v>
      </c>
      <c r="I10" s="49">
        <v>3.2361953365568588E-2</v>
      </c>
      <c r="J10" s="51">
        <v>9678231.6000366267</v>
      </c>
      <c r="K10" s="49">
        <v>2.8639544039993577E-2</v>
      </c>
    </row>
    <row r="11" spans="1:11" ht="18" customHeight="1" x14ac:dyDescent="0.25">
      <c r="A11" s="45" t="s">
        <v>62</v>
      </c>
      <c r="B11" s="48">
        <v>137</v>
      </c>
      <c r="C11" s="49">
        <v>2.7423035349693741E-3</v>
      </c>
      <c r="D11" s="50">
        <v>1174864.6700000016</v>
      </c>
      <c r="E11" s="49">
        <v>4.8393284807714855E-3</v>
      </c>
      <c r="F11" s="51">
        <v>0</v>
      </c>
      <c r="G11" s="49" t="e">
        <v>#DIV/0!</v>
      </c>
      <c r="H11" s="51">
        <v>355660.26955873333</v>
      </c>
      <c r="I11" s="49">
        <v>3.7509007246352899E-3</v>
      </c>
      <c r="J11" s="51">
        <v>1519381.9895587335</v>
      </c>
      <c r="K11" s="49">
        <v>4.4961113973936862E-3</v>
      </c>
    </row>
    <row r="12" spans="1:11" s="1" customFormat="1" ht="18" customHeight="1" x14ac:dyDescent="0.25">
      <c r="A12" s="45" t="s">
        <v>60</v>
      </c>
      <c r="B12" s="48">
        <v>269</v>
      </c>
      <c r="C12" s="49">
        <v>5.3845229993194285E-3</v>
      </c>
      <c r="D12" s="50">
        <v>664095.1</v>
      </c>
      <c r="E12" s="49">
        <v>2.7354421436221956E-3</v>
      </c>
      <c r="F12" s="51">
        <v>0</v>
      </c>
      <c r="G12" s="49" t="e">
        <v>#DIV/0!</v>
      </c>
      <c r="H12" s="51">
        <v>185946.628</v>
      </c>
      <c r="I12" s="49">
        <v>1.9610493535700078E-3</v>
      </c>
      <c r="J12" s="51">
        <v>850041.72800000012</v>
      </c>
      <c r="K12" s="49">
        <v>2.5154189846827092E-3</v>
      </c>
    </row>
    <row r="13" spans="1:11" ht="18" customHeight="1" x14ac:dyDescent="0.25">
      <c r="A13" s="45" t="s">
        <v>61</v>
      </c>
      <c r="B13" s="48">
        <v>83</v>
      </c>
      <c r="C13" s="49">
        <v>1.6613955722807158E-3</v>
      </c>
      <c r="D13" s="50">
        <v>379381.67999999953</v>
      </c>
      <c r="E13" s="49">
        <v>1.5626928070846908E-3</v>
      </c>
      <c r="F13" s="51">
        <v>0</v>
      </c>
      <c r="G13" s="49" t="e">
        <v>#DIV/0!</v>
      </c>
      <c r="H13" s="51">
        <v>106226.87039999991</v>
      </c>
      <c r="I13" s="49">
        <v>1.1203006893444974E-3</v>
      </c>
      <c r="J13" s="51">
        <v>485608.55039999925</v>
      </c>
      <c r="K13" s="49">
        <v>1.4369988278980208E-3</v>
      </c>
    </row>
    <row r="14" spans="1:11" ht="18" customHeight="1" x14ac:dyDescent="0.25">
      <c r="A14" s="45" t="s">
        <v>89</v>
      </c>
      <c r="B14" s="48">
        <v>1</v>
      </c>
      <c r="C14" s="49">
        <v>2.0016814123864046E-5</v>
      </c>
      <c r="D14" s="50">
        <v>9300</v>
      </c>
      <c r="E14" s="49">
        <v>3.8307182112451093E-5</v>
      </c>
      <c r="F14" s="51">
        <v>0</v>
      </c>
      <c r="G14" s="49" t="e">
        <v>#DIV/0!</v>
      </c>
      <c r="H14" s="51">
        <v>0</v>
      </c>
      <c r="I14" s="49">
        <v>0</v>
      </c>
      <c r="J14" s="51">
        <v>9300</v>
      </c>
      <c r="K14" s="49">
        <v>2.7520291989182433E-5</v>
      </c>
    </row>
    <row r="15" spans="1:11" x14ac:dyDescent="0.25">
      <c r="A15" s="45" t="s">
        <v>87</v>
      </c>
      <c r="B15" s="48">
        <v>21</v>
      </c>
      <c r="C15" s="49">
        <v>4.2035309660114494E-4</v>
      </c>
      <c r="D15" s="50">
        <v>163960.93060537201</v>
      </c>
      <c r="E15" s="49">
        <v>6.7536357290612272E-4</v>
      </c>
      <c r="F15" s="51"/>
      <c r="G15" s="49" t="e">
        <v>#DIV/0!</v>
      </c>
      <c r="H15" s="51">
        <v>24808.964000107528</v>
      </c>
      <c r="I15" s="49">
        <v>2.6164283449739385E-4</v>
      </c>
      <c r="J15" s="51">
        <v>419581.60365181853</v>
      </c>
      <c r="K15" s="49">
        <v>1.2416137898696195E-3</v>
      </c>
    </row>
    <row r="16" spans="1:11" ht="15.75" thickBot="1" x14ac:dyDescent="0.3">
      <c r="A16" s="45" t="s">
        <v>94</v>
      </c>
      <c r="B16" s="48">
        <v>2</v>
      </c>
      <c r="C16" s="49">
        <v>4.0033628247728093E-5</v>
      </c>
      <c r="D16" s="50">
        <v>38014.58</v>
      </c>
      <c r="E16" s="49">
        <v>1.5658402569767107E-4</v>
      </c>
      <c r="F16" s="51"/>
      <c r="G16" s="49" t="e">
        <v>#DIV/0!</v>
      </c>
      <c r="H16" s="51">
        <v>684.49</v>
      </c>
      <c r="I16" s="49">
        <v>7.2188384724305655E-6</v>
      </c>
      <c r="J16" s="51">
        <v>92808.463859579177</v>
      </c>
      <c r="K16" s="49">
        <v>2.7463613166484995E-4</v>
      </c>
    </row>
    <row r="17" spans="1:11" ht="15.75" thickTop="1" x14ac:dyDescent="0.25">
      <c r="A17" s="46" t="s">
        <v>91</v>
      </c>
      <c r="B17" s="54">
        <v>49958</v>
      </c>
      <c r="C17" s="55">
        <v>1</v>
      </c>
      <c r="D17" s="56">
        <v>242774317.69060338</v>
      </c>
      <c r="E17" s="55">
        <v>1</v>
      </c>
      <c r="F17" s="57">
        <v>0</v>
      </c>
      <c r="G17" s="55" t="e">
        <v>#DIV/0!</v>
      </c>
      <c r="H17" s="57">
        <v>94819963.435133338</v>
      </c>
      <c r="I17" s="55">
        <v>1</v>
      </c>
      <c r="J17" s="57">
        <v>337932461.02387309</v>
      </c>
      <c r="K17" s="55">
        <v>1</v>
      </c>
    </row>
    <row r="18" spans="1:11" x14ac:dyDescent="0.25">
      <c r="A18" s="99" t="s">
        <v>27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21" spans="1:11" s="1" customFormat="1" x14ac:dyDescent="0.2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5" customHeight="1" x14ac:dyDescent="0.25"/>
    <row r="23" spans="1:11" ht="15" customHeight="1" x14ac:dyDescent="0.25"/>
  </sheetData>
  <mergeCells count="2">
    <mergeCell ref="A2:K2"/>
    <mergeCell ref="A18:K18"/>
  </mergeCells>
  <printOptions horizontalCentered="1"/>
  <pageMargins left="0.39370078740157483" right="0.39370078740157483" top="0.78740157480314965" bottom="0.39370078740157483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Quadro Geral</vt:lpstr>
      <vt:lpstr>Adm. Direta Por Área Atuação</vt:lpstr>
      <vt:lpstr>Adm. Indireta</vt:lpstr>
      <vt:lpstr>Contratos Adm e Municipalizados</vt:lpstr>
      <vt:lpstr>Estagiários</vt:lpstr>
      <vt:lpstr>Quadro Geral PBH Por Atuação</vt:lpstr>
      <vt:lpstr>Adm. Direta Por Vínculo</vt:lpstr>
      <vt:lpstr>Adm. Indireta Por Vínculo</vt:lpstr>
      <vt:lpstr>PBH Por Vínculo</vt:lpstr>
      <vt:lpstr>Adm. Direta - Educação</vt:lpstr>
      <vt:lpstr>Adm. Direta - Saúde</vt:lpstr>
      <vt:lpstr>acidentes2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Costa</dc:creator>
  <cp:lastModifiedBy>RAFAELLA COSTA MOURA PB003396</cp:lastModifiedBy>
  <cp:lastPrinted>2012-06-25T20:00:56Z</cp:lastPrinted>
  <dcterms:created xsi:type="dcterms:W3CDTF">2011-09-22T19:21:12Z</dcterms:created>
  <dcterms:modified xsi:type="dcterms:W3CDTF">2021-06-21T13:43:57Z</dcterms:modified>
</cp:coreProperties>
</file>