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Servicos Assessoria de Projetos\Informações _ secretario\Relatórios 2019\06 - JUNHO\QUADRO CUSTO SEM TERCEIROS\"/>
    </mc:Choice>
  </mc:AlternateContent>
  <bookViews>
    <workbookView xWindow="-120" yWindow="-120" windowWidth="20730" windowHeight="11160" tabRatio="754" firstSheet="6" activeTab="10"/>
  </bookViews>
  <sheets>
    <sheet name="Quadro Geral" sheetId="37" r:id="rId1"/>
    <sheet name="Adm. Direta Por Área Atuação" sheetId="2" r:id="rId2"/>
    <sheet name="Adm. Indireta" sheetId="43" r:id="rId3"/>
    <sheet name="Contratos Adm e Municipalizados" sheetId="44" r:id="rId4"/>
    <sheet name="Estagiários" sheetId="45" r:id="rId5"/>
    <sheet name="Quadro Geral PBH Por Atuação" sheetId="46" r:id="rId6"/>
    <sheet name="Adm. Direta Por Vínculo" sheetId="3" r:id="rId7"/>
    <sheet name="Adm. Indireta Por Vínculo" sheetId="48" r:id="rId8"/>
    <sheet name="PBH Por Vínculo" sheetId="47" r:id="rId9"/>
    <sheet name="Adm. Direta - Educação" sheetId="40" r:id="rId10"/>
    <sheet name="Adm. Direta - Saúde" sheetId="42" r:id="rId11"/>
    <sheet name="acidentes2" sheetId="31" state="hidden" r:id="rId12"/>
  </sheets>
  <definedNames>
    <definedName name="SegmentaçãodeDados_sexo">#N/A</definedName>
    <definedName name="SegmentaçãodeDados_sexo1">#N/A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31" l="1"/>
</calcChain>
</file>

<file path=xl/sharedStrings.xml><?xml version="1.0" encoding="utf-8"?>
<sst xmlns="http://schemas.openxmlformats.org/spreadsheetml/2006/main" count="275" uniqueCount="108">
  <si>
    <t>EFETIVO ESTATUTÁRIO</t>
  </si>
  <si>
    <t>RECRUTAMENTO AMPLO</t>
  </si>
  <si>
    <t>EFETIVO CELETISTA</t>
  </si>
  <si>
    <t>Vínculo</t>
  </si>
  <si>
    <t>Encargos + Benefícios</t>
  </si>
  <si>
    <t>Custo Total</t>
  </si>
  <si>
    <t>Remuneração</t>
  </si>
  <si>
    <t>Quadro Geral</t>
  </si>
  <si>
    <t>Encargos + Benefìcios</t>
  </si>
  <si>
    <t>HOB</t>
  </si>
  <si>
    <t>PRODABEL</t>
  </si>
  <si>
    <t>SLU</t>
  </si>
  <si>
    <t>SUDECAP</t>
  </si>
  <si>
    <t>FPM</t>
  </si>
  <si>
    <t>URBEL</t>
  </si>
  <si>
    <t>FMC</t>
  </si>
  <si>
    <t>BELOTUR</t>
  </si>
  <si>
    <t>ADMINISTRAÇÃO DIRETA</t>
  </si>
  <si>
    <t>Entidades da Adm Indireta</t>
  </si>
  <si>
    <t>% de Remuneração</t>
  </si>
  <si>
    <t>% de Encargos + Benefícios</t>
  </si>
  <si>
    <t>% de Custo Total</t>
  </si>
  <si>
    <t>PBH</t>
  </si>
  <si>
    <t>Total</t>
  </si>
  <si>
    <t>SMSA</t>
  </si>
  <si>
    <t>Guarda Municipal</t>
  </si>
  <si>
    <t>SMED</t>
  </si>
  <si>
    <t>Obs: na SMSA foram 14 acidentes nas unidades básicas de saúde, 5 em UPA's, 1 no SAMU e 1 no centro de esterilização</t>
  </si>
  <si>
    <t>Fonte: Sistemas ARTERH, DATASUL e RIOSOFT</t>
  </si>
  <si>
    <t>Fonte: Sistemas ARTERH e RIOSOFT</t>
  </si>
  <si>
    <t xml:space="preserve">Área de Atuação </t>
  </si>
  <si>
    <t>Nº de Pessoas</t>
  </si>
  <si>
    <t>Área de Atuação da Adm Direta</t>
  </si>
  <si>
    <t>Outros Vínculos</t>
  </si>
  <si>
    <t>Fonte: Sistemas ARTERH</t>
  </si>
  <si>
    <t>SECRETARIA</t>
  </si>
  <si>
    <t>BHTRANS</t>
  </si>
  <si>
    <t>% de Pessoas</t>
  </si>
  <si>
    <t>HOB - CONTRATO ADMINISTRATIVO</t>
  </si>
  <si>
    <t>Secretaria</t>
  </si>
  <si>
    <t>Obs: Não constam nesta tabela os estagiários, contratos administrativos e municipalizados</t>
  </si>
  <si>
    <t>Fonte: Sistemas ARTERH, DATASUL e  RIOSOFT</t>
  </si>
  <si>
    <t>DIRETA - ADMINISTRAÇÃO GERAL</t>
  </si>
  <si>
    <t>DIRETA - EDUCAÇÃO</t>
  </si>
  <si>
    <t>DIRETA - ENGENHARIA E ARQUITETURA</t>
  </si>
  <si>
    <t>DIRETA - FISCALIZAÇÃO</t>
  </si>
  <si>
    <t>DIRETA - JURÍDICO</t>
  </si>
  <si>
    <t>DIRETA - RECRUTAMENTO AMPLO</t>
  </si>
  <si>
    <t>DIRETA - SAÚDE</t>
  </si>
  <si>
    <t>DIRETA - TRIBUTAÇÃO</t>
  </si>
  <si>
    <t>DIRETA - VIGILÂNCIA SANITÁRIA</t>
  </si>
  <si>
    <t>% Custo Total</t>
  </si>
  <si>
    <t xml:space="preserve"> % de Remuneração</t>
  </si>
  <si>
    <t>% Nº de Pessoas</t>
  </si>
  <si>
    <t>DIRETA - SEGURANÇA URBANA</t>
  </si>
  <si>
    <t>SAÚDE - CONTRATO ADMINISTRATIVO</t>
  </si>
  <si>
    <t>SAÚDE - MUNICIPALIZADOS</t>
  </si>
  <si>
    <t>DIRETA - CONTRATO ADMINISTRATIVO</t>
  </si>
  <si>
    <t>DIRETA - ESTAGIÁRIO</t>
  </si>
  <si>
    <t>MUNICIPALIZADOS</t>
  </si>
  <si>
    <t>CONTRATO ADMINISTRATIVO</t>
  </si>
  <si>
    <t>ESTAGIÁRIO</t>
  </si>
  <si>
    <t>AUTÔNOMO</t>
  </si>
  <si>
    <t>MEDICO RESIDENTE</t>
  </si>
  <si>
    <t>OUTRO</t>
  </si>
  <si>
    <t>SECRETARIA MUNICIPAL DE EDUCACAO</t>
  </si>
  <si>
    <t>Nº de pessoas</t>
  </si>
  <si>
    <t>SUBSECRETARIA DE ARTICULACAO DA POLITICA PEDAGOGICA</t>
  </si>
  <si>
    <t>SUBSECRETARIA DE PLANEJAMENTO, GESTAO E FINANCAS</t>
  </si>
  <si>
    <t>SECRETARIA MUNICIPAL DE SAÚDE</t>
  </si>
  <si>
    <t>SECRETARIA MUNICIPAL REGIONAL DE SERVIÇOS SOCIAIS</t>
  </si>
  <si>
    <t>SECRETARIA MUNICIPAL REGIONAL DE SERVICOS SOCIAIS</t>
  </si>
  <si>
    <t>SECRETARIA MUNICIPAL DA COORDENAÇÃO DE GESTÃO REGIONAL CENTRO-SUL</t>
  </si>
  <si>
    <t>SECRETARIA MUNICIPAL DA COORDENAÇÃO DE GESTÃO REGIONAL NORDESTE</t>
  </si>
  <si>
    <t>SECRETARIA MUNICIPAL DA COORDENAÇÃO DE GESTÃO REGIONAL LESTE</t>
  </si>
  <si>
    <t>SECRETARIA MUNICIPAL DA COORDENAÇÃO DE GESTÃO REGIONAL PAMPULHA</t>
  </si>
  <si>
    <t>SECRETARIA MUNICIPAL DA COORDENAÇÃO DE GESTÃO REGIONAL BARREIRO</t>
  </si>
  <si>
    <t>SECRETARIA MUNICIPAL DA COORDENAÇÃO DE GESTÃO REGIONAL VENDA NOVA</t>
  </si>
  <si>
    <t>SECRETARIA MUNICIPAL DA COORDENAÇÃO DE GESTÃO REGIONAL NOROESTE</t>
  </si>
  <si>
    <t>SECRETARIA MUNICIPAL DA COORDENAÇÃO DE GESTÃO REGIONAL NORTE</t>
  </si>
  <si>
    <t>SECRETARIA MUNICIPAL DA COORDENAÇÃO DE GESTÃO REGIONAL OESTE</t>
  </si>
  <si>
    <t>SUBSECRETARIA DE ATENCAO A SAUDE</t>
  </si>
  <si>
    <t>SUBSECRETARIA DE PROMOCAO E VIGILANCIA A SAUDE</t>
  </si>
  <si>
    <t>SUBSECRETARIA DE ORCAMENTO, GESTAO E FINANCAS</t>
  </si>
  <si>
    <t>SECRETARIA MUNICIPAL DE SAUDE</t>
  </si>
  <si>
    <t>FPMZB</t>
  </si>
  <si>
    <t>PBH ATIVOS</t>
  </si>
  <si>
    <t>1ª Parcela do 13º</t>
  </si>
  <si>
    <t>% 1ª Parcela 13º</t>
  </si>
  <si>
    <t>% 1ª Parcela do 13º</t>
  </si>
  <si>
    <t>PBHATIVOS</t>
  </si>
  <si>
    <t>CELETISTA</t>
  </si>
  <si>
    <t>ª Parcela do 13º</t>
  </si>
  <si>
    <t>ESTAT/SUPERINTENDENTE/DIRETOR</t>
  </si>
  <si>
    <t>DEPARTAMENTO DE DISTRITO SANITARIO CENTR</t>
  </si>
  <si>
    <t>Total Geral</t>
  </si>
  <si>
    <t>HOSPITAL MUNICIPAL ODILON BEHRENS</t>
  </si>
  <si>
    <t>QUADRO GERAL DA PREFEITURA DE BELO HORIZONTE - JUNHO/2019</t>
  </si>
  <si>
    <t>ADMINISTRAÇÃO DIRETA POR ÁREA DE ATUAÇÃO - JUNHO/2019</t>
  </si>
  <si>
    <t>ADMINISTRAÇÃO INDIRETA - JUNHO/2019</t>
  </si>
  <si>
    <t>CONTRATOS ADMINISTRATIVOS E MUNICIPALIZADOS - JUNHO/2019</t>
  </si>
  <si>
    <t>ESTAGIÁRIOS - JUNHO/2019</t>
  </si>
  <si>
    <t>QUADRO GERAL DA PBH POR ÁREA DE ATUAÇÃO - JUNHO/2019</t>
  </si>
  <si>
    <t>ADMINISTRAÇÃO DIRETA POR VÍNCULO - JUNHO/2019</t>
  </si>
  <si>
    <t>ADMINISTRAÇÃO INDIRETA POR VÍNCULO - JUNHO/2019</t>
  </si>
  <si>
    <t xml:space="preserve"> PBH POR VÍNCULO - JUNHO/2019</t>
  </si>
  <si>
    <t>ADMINISTRAÇÃO DIRETA - EDUCAÇÃO - JUNHO/2019</t>
  </si>
  <si>
    <t>ADMINISTRAÇÃO DIRETA - SAÚDE - JUNHO/2019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</si>
</sst>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#,##0.00_ ;[Red]\-#,##0.00\ "/>
  </numFmts>
  <fonts count="2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39997558519241921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/>
      <bottom style="thin">
        <color theme="4" tint="0.59999389629810485"/>
      </bottom>
      <diagonal/>
    </border>
    <border>
      <left/>
      <right/>
      <top style="double">
        <color theme="4" tint="-0.249977111117893"/>
      </top>
      <bottom/>
      <diagonal/>
    </border>
    <border>
      <left/>
      <right/>
      <top style="thin">
        <color theme="4" tint="0.79998168889431442"/>
      </top>
      <bottom style="thin">
        <color theme="4"/>
      </bottom>
      <diagonal/>
    </border>
  </borders>
  <cellStyleXfs count="4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20" fillId="0" borderId="0" applyFill="0" applyBorder="0" applyAlignment="0" applyProtection="0"/>
    <xf numFmtId="0" fontId="20" fillId="0" borderId="0"/>
    <xf numFmtId="0" fontId="21" fillId="0" borderId="10" applyNumberFormat="0" applyFill="0" applyAlignment="0" applyProtection="0"/>
  </cellStyleXfs>
  <cellXfs count="103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0" fontId="20" fillId="0" borderId="11" xfId="44" applyBorder="1"/>
    <xf numFmtId="0" fontId="20" fillId="0" borderId="11" xfId="44" applyBorder="1" applyAlignment="1">
      <alignment horizontal="center"/>
    </xf>
    <xf numFmtId="0" fontId="20" fillId="0" borderId="0" xfId="44"/>
    <xf numFmtId="0" fontId="0" fillId="0" borderId="0" xfId="0" applyFont="1" applyAlignment="1">
      <alignment horizontal="left" vertical="center" wrapText="1"/>
    </xf>
    <xf numFmtId="0" fontId="17" fillId="0" borderId="0" xfId="0" applyFont="1"/>
    <xf numFmtId="0" fontId="0" fillId="0" borderId="0" xfId="0" applyAlignment="1">
      <alignment horizontal="right"/>
    </xf>
    <xf numFmtId="0" fontId="0" fillId="0" borderId="0" xfId="0" applyAlignment="1"/>
    <xf numFmtId="0" fontId="23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7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17" fillId="34" borderId="13" xfId="0" applyFont="1" applyFill="1" applyBorder="1" applyAlignment="1">
      <alignment horizontal="center" vertical="center"/>
    </xf>
    <xf numFmtId="3" fontId="17" fillId="34" borderId="14" xfId="0" applyNumberFormat="1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left" vertical="center" wrapText="1"/>
    </xf>
    <xf numFmtId="3" fontId="14" fillId="33" borderId="15" xfId="0" applyNumberFormat="1" applyFont="1" applyFill="1" applyBorder="1" applyAlignment="1">
      <alignment horizontal="right" vertical="center"/>
    </xf>
    <xf numFmtId="10" fontId="14" fillId="33" borderId="15" xfId="0" applyNumberFormat="1" applyFont="1" applyFill="1" applyBorder="1" applyAlignment="1">
      <alignment horizontal="right" vertical="center"/>
    </xf>
    <xf numFmtId="164" fontId="14" fillId="33" borderId="15" xfId="0" applyNumberFormat="1" applyFont="1" applyFill="1" applyBorder="1" applyAlignment="1">
      <alignment horizontal="right" vertical="center"/>
    </xf>
    <xf numFmtId="4" fontId="14" fillId="33" borderId="15" xfId="0" applyNumberFormat="1" applyFont="1" applyFill="1" applyBorder="1" applyAlignment="1">
      <alignment horizontal="right" vertical="center"/>
    </xf>
    <xf numFmtId="0" fontId="26" fillId="0" borderId="0" xfId="0" applyFont="1" applyBorder="1" applyAlignment="1">
      <alignment horizontal="left" vertical="center" wrapText="1"/>
    </xf>
    <xf numFmtId="3" fontId="26" fillId="0" borderId="0" xfId="0" applyNumberFormat="1" applyFont="1" applyBorder="1" applyAlignment="1">
      <alignment horizontal="right" vertical="center" wrapText="1"/>
    </xf>
    <xf numFmtId="10" fontId="26" fillId="0" borderId="0" xfId="0" applyNumberFormat="1" applyFont="1" applyBorder="1" applyAlignment="1">
      <alignment horizontal="right" vertical="center" wrapText="1"/>
    </xf>
    <xf numFmtId="164" fontId="26" fillId="0" borderId="0" xfId="0" applyNumberFormat="1" applyFont="1" applyBorder="1" applyAlignment="1">
      <alignment horizontal="right" vertical="center" wrapText="1"/>
    </xf>
    <xf numFmtId="4" fontId="26" fillId="0" borderId="0" xfId="0" applyNumberFormat="1" applyFont="1" applyBorder="1" applyAlignment="1">
      <alignment horizontal="right" vertical="center" wrapText="1"/>
    </xf>
    <xf numFmtId="166" fontId="26" fillId="0" borderId="0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36" borderId="12" xfId="0" applyFont="1" applyFill="1" applyBorder="1" applyAlignment="1">
      <alignment horizontal="left" vertical="center"/>
    </xf>
    <xf numFmtId="3" fontId="17" fillId="36" borderId="12" xfId="0" applyNumberFormat="1" applyFont="1" applyFill="1" applyBorder="1" applyAlignment="1">
      <alignment horizontal="right" vertical="center"/>
    </xf>
    <xf numFmtId="10" fontId="17" fillId="36" borderId="12" xfId="0" applyNumberFormat="1" applyFont="1" applyFill="1" applyBorder="1" applyAlignment="1">
      <alignment horizontal="right" vertical="center" wrapText="1"/>
    </xf>
    <xf numFmtId="164" fontId="17" fillId="36" borderId="12" xfId="0" applyNumberFormat="1" applyFont="1" applyFill="1" applyBorder="1" applyAlignment="1">
      <alignment horizontal="right" vertical="center"/>
    </xf>
    <xf numFmtId="10" fontId="17" fillId="36" borderId="12" xfId="0" applyNumberFormat="1" applyFont="1" applyFill="1" applyBorder="1" applyAlignment="1">
      <alignment horizontal="right" vertical="center"/>
    </xf>
    <xf numFmtId="4" fontId="17" fillId="36" borderId="12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10" fontId="0" fillId="0" borderId="12" xfId="0" applyNumberFormat="1" applyFont="1" applyBorder="1" applyAlignment="1">
      <alignment horizontal="right" vertical="center" wrapText="1"/>
    </xf>
    <xf numFmtId="164" fontId="0" fillId="0" borderId="12" xfId="0" applyNumberFormat="1" applyFont="1" applyBorder="1" applyAlignment="1">
      <alignment horizontal="right" vertical="center" wrapText="1"/>
    </xf>
    <xf numFmtId="4" fontId="0" fillId="0" borderId="12" xfId="0" applyNumberFormat="1" applyFont="1" applyBorder="1" applyAlignment="1">
      <alignment horizontal="right" vertical="center" wrapText="1"/>
    </xf>
    <xf numFmtId="166" fontId="0" fillId="0" borderId="12" xfId="0" applyNumberFormat="1" applyFont="1" applyBorder="1" applyAlignment="1">
      <alignment horizontal="right" vertical="center" wrapText="1"/>
    </xf>
    <xf numFmtId="0" fontId="16" fillId="0" borderId="15" xfId="0" applyFont="1" applyBorder="1" applyAlignment="1">
      <alignment horizontal="left" vertical="center" wrapText="1"/>
    </xf>
    <xf numFmtId="3" fontId="16" fillId="0" borderId="15" xfId="0" applyNumberFormat="1" applyFont="1" applyBorder="1" applyAlignment="1">
      <alignment horizontal="right" vertical="center" wrapText="1"/>
    </xf>
    <xf numFmtId="10" fontId="16" fillId="0" borderId="15" xfId="0" applyNumberFormat="1" applyFont="1" applyBorder="1" applyAlignment="1">
      <alignment horizontal="right" vertical="center" wrapText="1"/>
    </xf>
    <xf numFmtId="164" fontId="16" fillId="0" borderId="15" xfId="0" applyNumberFormat="1" applyFont="1" applyBorder="1" applyAlignment="1">
      <alignment horizontal="right" vertical="center" wrapText="1"/>
    </xf>
    <xf numFmtId="4" fontId="16" fillId="0" borderId="15" xfId="0" applyNumberFormat="1" applyFont="1" applyBorder="1" applyAlignment="1">
      <alignment horizontal="right" vertical="center" wrapText="1"/>
    </xf>
    <xf numFmtId="166" fontId="16" fillId="0" borderId="15" xfId="0" applyNumberFormat="1" applyFont="1" applyBorder="1" applyAlignment="1">
      <alignment horizontal="right" vertical="center" wrapText="1"/>
    </xf>
    <xf numFmtId="165" fontId="0" fillId="0" borderId="12" xfId="0" applyNumberFormat="1" applyFont="1" applyBorder="1" applyAlignment="1">
      <alignment horizontal="right" vertical="center" wrapText="1"/>
    </xf>
    <xf numFmtId="165" fontId="16" fillId="0" borderId="15" xfId="0" applyNumberFormat="1" applyFont="1" applyBorder="1" applyAlignment="1">
      <alignment horizontal="right" vertical="center" wrapText="1"/>
    </xf>
    <xf numFmtId="3" fontId="0" fillId="0" borderId="12" xfId="0" applyNumberFormat="1" applyFont="1" applyBorder="1" applyAlignment="1">
      <alignment vertical="center" wrapText="1"/>
    </xf>
    <xf numFmtId="10" fontId="0" fillId="0" borderId="12" xfId="0" applyNumberFormat="1" applyFont="1" applyBorder="1" applyAlignment="1">
      <alignment vertical="center" wrapText="1"/>
    </xf>
    <xf numFmtId="164" fontId="0" fillId="0" borderId="12" xfId="0" applyNumberFormat="1" applyFont="1" applyBorder="1" applyAlignment="1">
      <alignment vertical="center" wrapText="1"/>
    </xf>
    <xf numFmtId="4" fontId="0" fillId="0" borderId="12" xfId="0" applyNumberFormat="1" applyFont="1" applyBorder="1" applyAlignment="1">
      <alignment vertical="center" wrapText="1"/>
    </xf>
    <xf numFmtId="3" fontId="16" fillId="0" borderId="15" xfId="0" applyNumberFormat="1" applyFont="1" applyBorder="1" applyAlignment="1">
      <alignment vertical="center" wrapText="1"/>
    </xf>
    <xf numFmtId="10" fontId="16" fillId="0" borderId="15" xfId="0" applyNumberFormat="1" applyFont="1" applyBorder="1" applyAlignment="1">
      <alignment vertical="center" wrapText="1"/>
    </xf>
    <xf numFmtId="164" fontId="16" fillId="0" borderId="15" xfId="0" applyNumberFormat="1" applyFont="1" applyBorder="1" applyAlignment="1">
      <alignment vertical="center" wrapText="1"/>
    </xf>
    <xf numFmtId="4" fontId="16" fillId="0" borderId="15" xfId="0" applyNumberFormat="1" applyFont="1" applyBorder="1" applyAlignment="1">
      <alignment vertical="center" wrapText="1"/>
    </xf>
    <xf numFmtId="0" fontId="0" fillId="35" borderId="16" xfId="0" applyFont="1" applyFill="1" applyBorder="1" applyAlignment="1">
      <alignment horizontal="left" vertical="center" indent="1"/>
    </xf>
    <xf numFmtId="3" fontId="0" fillId="35" borderId="16" xfId="0" applyNumberFormat="1" applyFont="1" applyFill="1" applyBorder="1" applyAlignment="1">
      <alignment horizontal="right" vertical="center"/>
    </xf>
    <xf numFmtId="10" fontId="0" fillId="35" borderId="16" xfId="0" applyNumberFormat="1" applyFont="1" applyFill="1" applyBorder="1" applyAlignment="1">
      <alignment horizontal="right" vertical="center" wrapText="1"/>
    </xf>
    <xf numFmtId="164" fontId="0" fillId="35" borderId="16" xfId="0" applyNumberFormat="1" applyFont="1" applyFill="1" applyBorder="1" applyAlignment="1">
      <alignment horizontal="right" vertical="center"/>
    </xf>
    <xf numFmtId="10" fontId="0" fillId="35" borderId="16" xfId="0" applyNumberFormat="1" applyFont="1" applyFill="1" applyBorder="1" applyAlignment="1">
      <alignment horizontal="right" vertical="center"/>
    </xf>
    <xf numFmtId="4" fontId="0" fillId="35" borderId="16" xfId="0" applyNumberFormat="1" applyFont="1" applyFill="1" applyBorder="1" applyAlignment="1">
      <alignment horizontal="right" vertical="center"/>
    </xf>
    <xf numFmtId="3" fontId="14" fillId="33" borderId="15" xfId="0" applyNumberFormat="1" applyFont="1" applyFill="1" applyBorder="1" applyAlignment="1">
      <alignment horizontal="right" vertical="center" wrapText="1"/>
    </xf>
    <xf numFmtId="10" fontId="14" fillId="33" borderId="15" xfId="0" applyNumberFormat="1" applyFont="1" applyFill="1" applyBorder="1" applyAlignment="1">
      <alignment horizontal="right" vertical="center" wrapText="1"/>
    </xf>
    <xf numFmtId="164" fontId="14" fillId="33" borderId="15" xfId="0" applyNumberFormat="1" applyFont="1" applyFill="1" applyBorder="1" applyAlignment="1">
      <alignment horizontal="right" vertical="center" wrapText="1"/>
    </xf>
    <xf numFmtId="4" fontId="14" fillId="33" borderId="15" xfId="0" applyNumberFormat="1" applyFont="1" applyFill="1" applyBorder="1" applyAlignment="1">
      <alignment horizontal="right" vertical="center" wrapText="1"/>
    </xf>
    <xf numFmtId="165" fontId="0" fillId="0" borderId="12" xfId="0" applyNumberFormat="1" applyFont="1" applyBorder="1" applyAlignment="1">
      <alignment horizontal="right" vertical="center"/>
    </xf>
    <xf numFmtId="10" fontId="0" fillId="0" borderId="12" xfId="0" applyNumberFormat="1" applyFont="1" applyBorder="1" applyAlignment="1">
      <alignment horizontal="right" vertical="center"/>
    </xf>
    <xf numFmtId="164" fontId="0" fillId="0" borderId="12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165" fontId="16" fillId="0" borderId="15" xfId="0" applyNumberFormat="1" applyFont="1" applyBorder="1" applyAlignment="1">
      <alignment horizontal="right" vertical="center"/>
    </xf>
    <xf numFmtId="10" fontId="16" fillId="0" borderId="15" xfId="0" applyNumberFormat="1" applyFont="1" applyBorder="1" applyAlignment="1">
      <alignment horizontal="right" vertical="center"/>
    </xf>
    <xf numFmtId="164" fontId="16" fillId="0" borderId="15" xfId="0" applyNumberFormat="1" applyFont="1" applyBorder="1" applyAlignment="1">
      <alignment horizontal="right" vertical="center"/>
    </xf>
    <xf numFmtId="4" fontId="16" fillId="0" borderId="15" xfId="0" applyNumberFormat="1" applyFont="1" applyBorder="1" applyAlignment="1">
      <alignment horizontal="right" vertical="center"/>
    </xf>
    <xf numFmtId="165" fontId="0" fillId="0" borderId="12" xfId="0" applyNumberFormat="1" applyFont="1" applyBorder="1" applyAlignment="1">
      <alignment vertical="center" wrapText="1"/>
    </xf>
    <xf numFmtId="10" fontId="0" fillId="0" borderId="12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166" fontId="0" fillId="0" borderId="12" xfId="0" applyNumberFormat="1" applyFont="1" applyBorder="1" applyAlignment="1">
      <alignment horizontal="center" vertical="center" wrapText="1"/>
    </xf>
    <xf numFmtId="165" fontId="16" fillId="0" borderId="15" xfId="0" applyNumberFormat="1" applyFont="1" applyBorder="1" applyAlignment="1">
      <alignment horizontal="center" vertical="center" wrapText="1"/>
    </xf>
    <xf numFmtId="10" fontId="16" fillId="0" borderId="15" xfId="0" applyNumberFormat="1" applyFont="1" applyBorder="1" applyAlignment="1">
      <alignment horizontal="center" vertical="center" wrapText="1"/>
    </xf>
    <xf numFmtId="164" fontId="16" fillId="0" borderId="15" xfId="0" applyNumberFormat="1" applyFont="1" applyBorder="1" applyAlignment="1">
      <alignment horizontal="center" vertical="center" wrapText="1"/>
    </xf>
    <xf numFmtId="166" fontId="16" fillId="0" borderId="15" xfId="0" applyNumberFormat="1" applyFont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left" indent="1"/>
    </xf>
    <xf numFmtId="0" fontId="22" fillId="0" borderId="0" xfId="0" applyFont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6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rmal 2" xfId="42"/>
    <cellStyle name="Normal_Xl0000032" xfId="44"/>
    <cellStyle name="Nota" xfId="15" builtinId="10" customBuiltin="1"/>
    <cellStyle name="Porcentagem 2" xfId="43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1 1" xfId="45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ESTATÍSTICA ACIDENTES - AGOSTO 2011 - POSTO DE TRABALHO</a:t>
            </a:r>
          </a:p>
        </c:rich>
      </c:tx>
      <c:layout>
        <c:manualLayout>
          <c:xMode val="edge"/>
          <c:yMode val="edge"/>
          <c:x val="0.16648890606923891"/>
          <c:y val="3.05010893246187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3.9237689640166079E-2"/>
          <c:y val="0.13943384785592081"/>
          <c:w val="0.94506778190457152"/>
          <c:h val="0.7734221248258034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587579167331938E-2"/>
                  <c:y val="-0.337256731797417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E69-44A6-BD16-ABADFDDC632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0398126594901358E-2"/>
                  <c:y val="-0.122936430331830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E69-44A6-BD16-ABADFDDC632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4360876982159618E-2"/>
                  <c:y val="-0.193465882124212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E69-44A6-BD16-ABADFDDC632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6259744778814509E-2"/>
                  <c:y val="-0.302203471199935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E69-44A6-BD16-ABADFDDC632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9277839869748001E-2"/>
                  <c:y val="-0.403787049424553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E69-44A6-BD16-ABADFDDC6325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8970016619756405E-2"/>
                  <c:y val="-0.183938556727758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E69-44A6-BD16-ABADFDDC632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acidentes2!$A$1:$A$3</c:f>
              <c:strCache>
                <c:ptCount val="3"/>
                <c:pt idx="0">
                  <c:v>SMSA</c:v>
                </c:pt>
                <c:pt idx="1">
                  <c:v>Guarda Municipal</c:v>
                </c:pt>
                <c:pt idx="2">
                  <c:v>SMED</c:v>
                </c:pt>
              </c:strCache>
            </c:strRef>
          </c:cat>
          <c:val>
            <c:numRef>
              <c:f>acidentes2!$B$1:$B$3</c:f>
              <c:numCache>
                <c:formatCode>General</c:formatCode>
                <c:ptCount val="3"/>
                <c:pt idx="0">
                  <c:v>21</c:v>
                </c:pt>
                <c:pt idx="1">
                  <c:v>5</c:v>
                </c:pt>
                <c:pt idx="2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E69-44A6-BD16-ABADFDDC6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1181016"/>
        <c:axId val="311177096"/>
        <c:axId val="0"/>
      </c:bar3DChart>
      <c:catAx>
        <c:axId val="311181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11177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1177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11181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04" footer="0.4921259850000030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47625</xdr:rowOff>
    </xdr:from>
    <xdr:to>
      <xdr:col>13</xdr:col>
      <xdr:colOff>571500</xdr:colOff>
      <xdr:row>31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K17"/>
  <sheetViews>
    <sheetView showGridLines="0" workbookViewId="0">
      <selection activeCell="A2" sqref="A2:K2"/>
    </sheetView>
  </sheetViews>
  <sheetFormatPr defaultRowHeight="18" customHeight="1" x14ac:dyDescent="0.25"/>
  <cols>
    <col min="1" max="1" width="24" style="20" customWidth="1"/>
    <col min="2" max="2" width="8.140625" style="21" customWidth="1"/>
    <col min="3" max="3" width="11.85546875" style="21" customWidth="1"/>
    <col min="4" max="4" width="15.5703125" style="21" customWidth="1"/>
    <col min="5" max="5" width="13.140625" style="21" customWidth="1"/>
    <col min="6" max="6" width="15.28515625" style="21" bestFit="1" customWidth="1"/>
    <col min="7" max="7" width="13.140625" style="21" customWidth="1"/>
    <col min="8" max="8" width="15.28515625" style="21" customWidth="1"/>
    <col min="9" max="9" width="14.140625" style="21" customWidth="1"/>
    <col min="10" max="10" width="13.85546875" style="21" bestFit="1" customWidth="1"/>
    <col min="11" max="11" width="14.140625" style="21" customWidth="1"/>
    <col min="12" max="16384" width="9.140625" style="20"/>
  </cols>
  <sheetData>
    <row r="2" spans="1:11" s="1" customFormat="1" ht="15" customHeight="1" x14ac:dyDescent="0.25">
      <c r="A2" s="96" t="s">
        <v>97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4" spans="1:11" ht="37.5" customHeight="1" x14ac:dyDescent="0.25">
      <c r="A4" s="22" t="s">
        <v>22</v>
      </c>
      <c r="B4" s="18" t="s">
        <v>31</v>
      </c>
      <c r="C4" s="18" t="s">
        <v>37</v>
      </c>
      <c r="D4" s="18" t="s">
        <v>6</v>
      </c>
      <c r="E4" s="18" t="s">
        <v>19</v>
      </c>
      <c r="F4" s="24" t="s">
        <v>87</v>
      </c>
      <c r="G4" s="24" t="s">
        <v>88</v>
      </c>
      <c r="H4" s="18" t="s">
        <v>4</v>
      </c>
      <c r="I4" s="18" t="s">
        <v>20</v>
      </c>
      <c r="J4" s="18" t="s">
        <v>5</v>
      </c>
      <c r="K4" s="18" t="s">
        <v>21</v>
      </c>
    </row>
    <row r="5" spans="1:11" ht="18" customHeight="1" x14ac:dyDescent="0.25">
      <c r="A5" s="45" t="s">
        <v>17</v>
      </c>
      <c r="B5" s="79">
        <v>41340</v>
      </c>
      <c r="C5" s="80">
        <v>0.84605624002292168</v>
      </c>
      <c r="D5" s="81">
        <v>174608034.88999483</v>
      </c>
      <c r="E5" s="80">
        <v>0.83097150096949257</v>
      </c>
      <c r="F5" s="82"/>
      <c r="G5" s="80">
        <v>0</v>
      </c>
      <c r="H5" s="82">
        <v>60271843.634661503</v>
      </c>
      <c r="I5" s="80">
        <v>0.84524447007455616</v>
      </c>
      <c r="J5" s="82">
        <v>234879878.52466205</v>
      </c>
      <c r="K5" s="80">
        <v>0.84599950863975104</v>
      </c>
    </row>
    <row r="6" spans="1:11" ht="18" customHeight="1" x14ac:dyDescent="0.25">
      <c r="A6" s="45" t="s">
        <v>16</v>
      </c>
      <c r="B6" s="79">
        <v>94</v>
      </c>
      <c r="C6" s="80">
        <v>1.9237853546723426E-3</v>
      </c>
      <c r="D6" s="81">
        <v>550922.05999999982</v>
      </c>
      <c r="E6" s="80">
        <v>2.621875513368125E-3</v>
      </c>
      <c r="F6" s="82"/>
      <c r="G6" s="80">
        <v>0</v>
      </c>
      <c r="H6" s="82">
        <v>326580.58875555475</v>
      </c>
      <c r="I6" s="80">
        <v>1.935988795979734E-3</v>
      </c>
      <c r="J6" s="82">
        <v>877502.64875555376</v>
      </c>
      <c r="K6" s="80">
        <v>1.9244943084104496E-3</v>
      </c>
    </row>
    <row r="7" spans="1:11" ht="18" customHeight="1" x14ac:dyDescent="0.25">
      <c r="A7" s="45" t="s">
        <v>36</v>
      </c>
      <c r="B7" s="79">
        <v>1109</v>
      </c>
      <c r="C7" s="80">
        <v>2.2696574024804551E-2</v>
      </c>
      <c r="D7" s="81">
        <v>5922601.6899999948</v>
      </c>
      <c r="E7" s="80">
        <v>2.8186063826240077E-2</v>
      </c>
      <c r="F7" s="82"/>
      <c r="G7" s="80">
        <v>0</v>
      </c>
      <c r="H7" s="82">
        <v>4790451.070000005</v>
      </c>
      <c r="I7" s="80">
        <v>2.2840548667463031E-2</v>
      </c>
      <c r="J7" s="82">
        <v>10713052.760000022</v>
      </c>
      <c r="K7" s="80">
        <v>2.2704938170502006E-2</v>
      </c>
    </row>
    <row r="8" spans="1:11" ht="18" customHeight="1" x14ac:dyDescent="0.25">
      <c r="A8" s="45" t="s">
        <v>15</v>
      </c>
      <c r="B8" s="79">
        <v>304</v>
      </c>
      <c r="C8" s="80">
        <v>6.2216037002169374E-3</v>
      </c>
      <c r="D8" s="81">
        <v>1058139.9599999995</v>
      </c>
      <c r="E8" s="80">
        <v>5.0357599600210721E-3</v>
      </c>
      <c r="F8" s="82">
        <v>502300.1199999997</v>
      </c>
      <c r="G8" s="80">
        <v>0.50202854197048019</v>
      </c>
      <c r="H8" s="82">
        <v>434562.86556111078</v>
      </c>
      <c r="I8" s="80">
        <v>6.2610701487004162E-3</v>
      </c>
      <c r="J8" s="82">
        <v>1492702.8255611083</v>
      </c>
      <c r="K8" s="80">
        <v>6.2238964867742204E-3</v>
      </c>
    </row>
    <row r="9" spans="1:11" ht="18" customHeight="1" x14ac:dyDescent="0.25">
      <c r="A9" s="45" t="s">
        <v>9</v>
      </c>
      <c r="B9" s="79">
        <v>3011</v>
      </c>
      <c r="C9" s="80">
        <v>6.162252875445131E-2</v>
      </c>
      <c r="D9" s="81">
        <v>12972879.339999961</v>
      </c>
      <c r="E9" s="80">
        <v>6.1738814160800078E-2</v>
      </c>
      <c r="F9" s="82"/>
      <c r="G9" s="80">
        <v>0</v>
      </c>
      <c r="H9" s="82">
        <v>11465280.492562188</v>
      </c>
      <c r="I9" s="80">
        <v>6.2013428347818922E-2</v>
      </c>
      <c r="J9" s="82">
        <v>24438159.832562227</v>
      </c>
      <c r="K9" s="80">
        <v>6.164523790025387E-2</v>
      </c>
    </row>
    <row r="10" spans="1:11" ht="18" customHeight="1" x14ac:dyDescent="0.25">
      <c r="A10" s="45" t="s">
        <v>10</v>
      </c>
      <c r="B10" s="79">
        <v>550</v>
      </c>
      <c r="C10" s="80">
        <v>1.125619090499775E-2</v>
      </c>
      <c r="D10" s="81">
        <v>3599591.7399999937</v>
      </c>
      <c r="E10" s="80">
        <v>1.7130701648120878E-2</v>
      </c>
      <c r="F10" s="82"/>
      <c r="G10" s="80">
        <v>0</v>
      </c>
      <c r="H10" s="82">
        <v>2514757.6745512416</v>
      </c>
      <c r="I10" s="80">
        <v>1.1327594019030359E-2</v>
      </c>
      <c r="J10" s="82">
        <v>6114349.414551232</v>
      </c>
      <c r="K10" s="80">
        <v>1.1260339038571779E-2</v>
      </c>
    </row>
    <row r="11" spans="1:11" ht="18" customHeight="1" x14ac:dyDescent="0.25">
      <c r="A11" s="45" t="s">
        <v>11</v>
      </c>
      <c r="B11" s="79">
        <v>1285</v>
      </c>
      <c r="C11" s="80">
        <v>2.6298555114403831E-2</v>
      </c>
      <c r="D11" s="81">
        <v>3992024.6600000081</v>
      </c>
      <c r="E11" s="80">
        <v>1.8998316576424149E-2</v>
      </c>
      <c r="F11" s="82"/>
      <c r="G11" s="80">
        <v>0</v>
      </c>
      <c r="H11" s="82">
        <v>3122681.2527888846</v>
      </c>
      <c r="I11" s="80">
        <v>2.6465378753552746E-2</v>
      </c>
      <c r="J11" s="82">
        <v>7114705.9127888689</v>
      </c>
      <c r="K11" s="80">
        <v>2.6308246662844977E-2</v>
      </c>
    </row>
    <row r="12" spans="1:11" ht="18" customHeight="1" x14ac:dyDescent="0.25">
      <c r="A12" s="45" t="s">
        <v>12</v>
      </c>
      <c r="B12" s="79">
        <v>623</v>
      </c>
      <c r="C12" s="80">
        <v>1.2750194425115631E-2</v>
      </c>
      <c r="D12" s="81">
        <v>3879300.7399999979</v>
      </c>
      <c r="E12" s="80">
        <v>1.8461855782643456E-2</v>
      </c>
      <c r="F12" s="82"/>
      <c r="G12" s="80">
        <v>0</v>
      </c>
      <c r="H12" s="82">
        <v>2138009.8939608838</v>
      </c>
      <c r="I12" s="80">
        <v>1.2831074679738024E-2</v>
      </c>
      <c r="J12" s="82">
        <v>6017310.6339608738</v>
      </c>
      <c r="K12" s="80">
        <v>1.2754893129145852E-2</v>
      </c>
    </row>
    <row r="13" spans="1:11" ht="18" customHeight="1" x14ac:dyDescent="0.25">
      <c r="A13" s="45" t="s">
        <v>14</v>
      </c>
      <c r="B13" s="79">
        <v>299</v>
      </c>
      <c r="C13" s="80">
        <v>6.1192746919896852E-3</v>
      </c>
      <c r="D13" s="81">
        <v>2396977.5100000002</v>
      </c>
      <c r="E13" s="80">
        <v>1.1407378821539842E-2</v>
      </c>
      <c r="F13" s="82"/>
      <c r="G13" s="80">
        <v>0</v>
      </c>
      <c r="H13" s="82">
        <v>1222821.2489944776</v>
      </c>
      <c r="I13" s="80">
        <v>5.9933270173415168E-3</v>
      </c>
      <c r="J13" s="82">
        <v>3619798.7589944787</v>
      </c>
      <c r="K13" s="80">
        <v>6.1215297682417494E-3</v>
      </c>
    </row>
    <row r="14" spans="1:11" ht="18" customHeight="1" x14ac:dyDescent="0.25">
      <c r="A14" s="45" t="s">
        <v>85</v>
      </c>
      <c r="B14" s="79">
        <v>209</v>
      </c>
      <c r="C14" s="80">
        <v>4.2773525438991444E-3</v>
      </c>
      <c r="D14" s="81">
        <v>880853.07000000018</v>
      </c>
      <c r="E14" s="80">
        <v>4.1920396055807607E-3</v>
      </c>
      <c r="F14" s="82">
        <v>415932.87999999977</v>
      </c>
      <c r="G14" s="80">
        <v>0.41570799804702957</v>
      </c>
      <c r="H14" s="82">
        <v>386738.82159444364</v>
      </c>
      <c r="I14" s="80">
        <v>4.3044857272315357E-3</v>
      </c>
      <c r="J14" s="82">
        <v>1267591.8915944435</v>
      </c>
      <c r="K14" s="80">
        <v>4.278928834657276E-3</v>
      </c>
    </row>
    <row r="15" spans="1:11" ht="18" customHeight="1" thickBot="1" x14ac:dyDescent="0.3">
      <c r="A15" s="45" t="s">
        <v>86</v>
      </c>
      <c r="B15" s="79">
        <v>38</v>
      </c>
      <c r="C15" s="80">
        <v>7.7770046252711718E-4</v>
      </c>
      <c r="D15" s="81">
        <v>263852.744168</v>
      </c>
      <c r="E15" s="80">
        <v>1.2556931357387718E-3</v>
      </c>
      <c r="F15" s="82">
        <v>82307.961333500003</v>
      </c>
      <c r="G15" s="80">
        <v>8.2263459982489545E-2</v>
      </c>
      <c r="H15" s="82">
        <v>35149.102703597768</v>
      </c>
      <c r="I15" s="80">
        <v>7.8263376858755203E-4</v>
      </c>
      <c r="J15" s="82">
        <v>654871.99947459693</v>
      </c>
      <c r="K15" s="80">
        <v>7.7798706084677754E-4</v>
      </c>
    </row>
    <row r="16" spans="1:11" ht="18" customHeight="1" thickTop="1" x14ac:dyDescent="0.25">
      <c r="A16" s="46" t="s">
        <v>95</v>
      </c>
      <c r="B16" s="83">
        <v>48862</v>
      </c>
      <c r="C16" s="84">
        <v>1</v>
      </c>
      <c r="D16" s="85">
        <v>210125178.40416914</v>
      </c>
      <c r="E16" s="84">
        <v>1</v>
      </c>
      <c r="F16" s="86">
        <v>1000540.9613335001</v>
      </c>
      <c r="G16" s="84">
        <v>1</v>
      </c>
      <c r="H16" s="86">
        <v>86708876.646134108</v>
      </c>
      <c r="I16" s="84">
        <v>1</v>
      </c>
      <c r="J16" s="86">
        <v>297189925.20290548</v>
      </c>
      <c r="K16" s="84">
        <v>1</v>
      </c>
    </row>
    <row r="17" spans="1:11" s="11" customFormat="1" ht="16.5" customHeight="1" x14ac:dyDescent="0.25">
      <c r="A17" s="97" t="s">
        <v>41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</row>
  </sheetData>
  <mergeCells count="2">
    <mergeCell ref="A2:K2"/>
    <mergeCell ref="A17:K17"/>
  </mergeCells>
  <printOptions horizontalCentered="1"/>
  <pageMargins left="0.39370078740157483" right="0.39370078740157483" top="0.78740157480314965" bottom="0.39370078740157483" header="0" footer="0"/>
  <pageSetup paperSize="9" orientation="landscape" r:id="rId1"/>
  <colBreaks count="1" manualBreakCount="1">
    <brk id="1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K11"/>
  <sheetViews>
    <sheetView showGridLines="0" workbookViewId="0">
      <selection activeCell="A2" sqref="A2:K2"/>
    </sheetView>
  </sheetViews>
  <sheetFormatPr defaultRowHeight="15" x14ac:dyDescent="0.25"/>
  <cols>
    <col min="1" max="1" width="64.140625" bestFit="1" customWidth="1"/>
    <col min="2" max="2" width="9.42578125" customWidth="1"/>
    <col min="3" max="3" width="10.5703125" style="13" customWidth="1"/>
    <col min="4" max="4" width="15.28515625" style="12" customWidth="1"/>
    <col min="5" max="5" width="13" style="12" customWidth="1"/>
    <col min="6" max="6" width="15.28515625" style="12" bestFit="1" customWidth="1"/>
    <col min="7" max="7" width="13" style="12" customWidth="1"/>
    <col min="8" max="8" width="15.42578125" style="12" customWidth="1"/>
    <col min="9" max="9" width="13.28515625" style="12" customWidth="1"/>
    <col min="10" max="10" width="15.42578125" customWidth="1"/>
    <col min="11" max="11" width="11" style="12" customWidth="1"/>
  </cols>
  <sheetData>
    <row r="2" spans="1:11" s="1" customFormat="1" ht="21" x14ac:dyDescent="0.25">
      <c r="A2" s="102" t="s">
        <v>106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20.25" customHeight="1" x14ac:dyDescent="0.25"/>
    <row r="4" spans="1:11" ht="41.25" customHeight="1" x14ac:dyDescent="0.25">
      <c r="A4" s="25" t="s">
        <v>35</v>
      </c>
      <c r="B4" s="23" t="s">
        <v>31</v>
      </c>
      <c r="C4" s="24" t="s">
        <v>37</v>
      </c>
      <c r="D4" s="24" t="s">
        <v>6</v>
      </c>
      <c r="E4" s="24" t="s">
        <v>19</v>
      </c>
      <c r="F4" s="24" t="s">
        <v>87</v>
      </c>
      <c r="G4" s="24" t="s">
        <v>89</v>
      </c>
      <c r="H4" s="24" t="s">
        <v>4</v>
      </c>
      <c r="I4" s="24" t="s">
        <v>20</v>
      </c>
      <c r="J4" s="24" t="s">
        <v>5</v>
      </c>
      <c r="K4" s="24" t="s">
        <v>21</v>
      </c>
    </row>
    <row r="5" spans="1:11" ht="18" customHeight="1" x14ac:dyDescent="0.25">
      <c r="A5" s="39" t="s">
        <v>17</v>
      </c>
      <c r="B5" s="40"/>
      <c r="C5" s="41"/>
      <c r="D5" s="42"/>
      <c r="E5" s="43"/>
      <c r="F5" s="44"/>
      <c r="G5" s="43"/>
      <c r="H5" s="42"/>
      <c r="I5" s="43"/>
      <c r="J5" s="42"/>
      <c r="K5" s="43"/>
    </row>
    <row r="6" spans="1:11" ht="18" customHeight="1" x14ac:dyDescent="0.25">
      <c r="A6" s="69" t="s">
        <v>65</v>
      </c>
      <c r="B6" s="70">
        <v>16279</v>
      </c>
      <c r="C6" s="71">
        <v>0.97666186705063596</v>
      </c>
      <c r="D6" s="72">
        <v>61002781.049999297</v>
      </c>
      <c r="E6" s="73">
        <v>0.9594946973405144</v>
      </c>
      <c r="F6" s="74"/>
      <c r="G6" s="73"/>
      <c r="H6" s="72">
        <v>21785530.730000198</v>
      </c>
      <c r="I6" s="73">
        <v>0.96036090149105624</v>
      </c>
      <c r="J6" s="72">
        <v>82788311.779998407</v>
      </c>
      <c r="K6" s="73">
        <v>0.9597224852021522</v>
      </c>
    </row>
    <row r="7" spans="1:11" ht="18" customHeight="1" x14ac:dyDescent="0.25">
      <c r="A7" s="69" t="s">
        <v>67</v>
      </c>
      <c r="B7" s="70">
        <v>237</v>
      </c>
      <c r="C7" s="71">
        <v>1.421886249100072E-2</v>
      </c>
      <c r="D7" s="72">
        <v>1527082.8999999997</v>
      </c>
      <c r="E7" s="73">
        <v>2.4019035193632236E-2</v>
      </c>
      <c r="F7" s="74"/>
      <c r="G7" s="73"/>
      <c r="H7" s="72">
        <v>535307.29999999993</v>
      </c>
      <c r="I7" s="73">
        <v>2.3597690025279387E-2</v>
      </c>
      <c r="J7" s="72">
        <v>2062390.2000000011</v>
      </c>
      <c r="K7" s="73">
        <v>2.3908233005891146E-2</v>
      </c>
    </row>
    <row r="8" spans="1:11" ht="18" customHeight="1" thickBot="1" x14ac:dyDescent="0.3">
      <c r="A8" s="69" t="s">
        <v>68</v>
      </c>
      <c r="B8" s="70">
        <v>152</v>
      </c>
      <c r="C8" s="71">
        <v>9.1192704583633304E-3</v>
      </c>
      <c r="D8" s="72">
        <v>1048164.3800000001</v>
      </c>
      <c r="E8" s="73">
        <v>1.648626746585383E-2</v>
      </c>
      <c r="F8" s="74"/>
      <c r="G8" s="73"/>
      <c r="H8" s="72">
        <v>363895.07</v>
      </c>
      <c r="I8" s="73">
        <v>1.604140848366414E-2</v>
      </c>
      <c r="J8" s="72">
        <v>1412059.4499999993</v>
      </c>
      <c r="K8" s="73">
        <v>1.6369281791956954E-2</v>
      </c>
    </row>
    <row r="9" spans="1:11" ht="15.75" thickTop="1" x14ac:dyDescent="0.25">
      <c r="A9" s="19" t="s">
        <v>95</v>
      </c>
      <c r="B9" s="75">
        <v>16668</v>
      </c>
      <c r="C9" s="76">
        <v>1</v>
      </c>
      <c r="D9" s="77">
        <v>63578028.329999268</v>
      </c>
      <c r="E9" s="76">
        <v>1</v>
      </c>
      <c r="F9" s="78"/>
      <c r="G9" s="76"/>
      <c r="H9" s="77">
        <v>22684733.100000203</v>
      </c>
      <c r="I9" s="76">
        <v>1</v>
      </c>
      <c r="J9" s="77">
        <v>86262761.429998383</v>
      </c>
      <c r="K9" s="76">
        <v>1</v>
      </c>
    </row>
    <row r="10" spans="1:11" x14ac:dyDescent="0.25">
      <c r="A10" s="97" t="s">
        <v>34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</row>
    <row r="11" spans="1:11" x14ac:dyDescent="0.25">
      <c r="A11" s="1"/>
      <c r="B11" s="1"/>
      <c r="J11" s="1"/>
    </row>
  </sheetData>
  <mergeCells count="2">
    <mergeCell ref="A2:K2"/>
    <mergeCell ref="A10:K10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1" orientation="landscape" r:id="rId1"/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K23"/>
  <sheetViews>
    <sheetView showGridLines="0" tabSelected="1" zoomScale="90" zoomScaleNormal="90" workbookViewId="0">
      <selection activeCell="L2" sqref="L2"/>
    </sheetView>
  </sheetViews>
  <sheetFormatPr defaultRowHeight="15" x14ac:dyDescent="0.25"/>
  <cols>
    <col min="1" max="1" width="75.42578125" customWidth="1"/>
    <col min="2" max="3" width="9.140625" style="2"/>
    <col min="4" max="4" width="14.7109375" style="2" bestFit="1" customWidth="1"/>
    <col min="5" max="5" width="13.140625" style="2" customWidth="1"/>
    <col min="6" max="6" width="15.28515625" style="2" bestFit="1" customWidth="1"/>
    <col min="7" max="7" width="13.140625" style="2" customWidth="1"/>
    <col min="8" max="8" width="14.7109375" style="2" bestFit="1" customWidth="1"/>
    <col min="9" max="9" width="10.42578125" style="2" customWidth="1"/>
    <col min="10" max="10" width="14.28515625" style="2" customWidth="1"/>
    <col min="11" max="11" width="11.140625" style="2" customWidth="1"/>
  </cols>
  <sheetData>
    <row r="2" spans="1:11" s="1" customFormat="1" ht="19.5" customHeight="1" x14ac:dyDescent="0.25">
      <c r="A2" s="102" t="s">
        <v>107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21" customHeight="1" x14ac:dyDescent="0.25"/>
    <row r="4" spans="1:11" ht="45.75" customHeight="1" x14ac:dyDescent="0.25">
      <c r="A4" s="25" t="s">
        <v>39</v>
      </c>
      <c r="B4" s="23" t="s">
        <v>66</v>
      </c>
      <c r="C4" s="24" t="s">
        <v>37</v>
      </c>
      <c r="D4" s="24" t="s">
        <v>6</v>
      </c>
      <c r="E4" s="24" t="s">
        <v>19</v>
      </c>
      <c r="F4" s="24" t="s">
        <v>92</v>
      </c>
      <c r="G4" s="24" t="s">
        <v>89</v>
      </c>
      <c r="H4" s="24" t="s">
        <v>4</v>
      </c>
      <c r="I4" s="24" t="s">
        <v>20</v>
      </c>
      <c r="J4" s="24" t="s">
        <v>5</v>
      </c>
      <c r="K4" s="24" t="s">
        <v>21</v>
      </c>
    </row>
    <row r="5" spans="1:11" ht="18" customHeight="1" x14ac:dyDescent="0.25">
      <c r="A5" s="39" t="s">
        <v>17</v>
      </c>
      <c r="B5" s="40">
        <v>16867</v>
      </c>
      <c r="C5" s="43">
        <v>1</v>
      </c>
      <c r="D5" s="42">
        <v>68013582.679998904</v>
      </c>
      <c r="E5" s="43">
        <v>1</v>
      </c>
      <c r="F5" s="44"/>
      <c r="G5" s="43" t="e">
        <v>#DIV/0!</v>
      </c>
      <c r="H5" s="44">
        <v>23321225.08465967</v>
      </c>
      <c r="I5" s="43">
        <v>1</v>
      </c>
      <c r="J5" s="44">
        <v>91334807.764657959</v>
      </c>
      <c r="K5" s="43">
        <v>1</v>
      </c>
    </row>
    <row r="6" spans="1:11" ht="18" customHeight="1" x14ac:dyDescent="0.25">
      <c r="A6" s="69" t="s">
        <v>69</v>
      </c>
      <c r="B6" s="70">
        <v>321</v>
      </c>
      <c r="C6" s="73">
        <v>1.9031244441809449E-2</v>
      </c>
      <c r="D6" s="72">
        <v>713764.60999999952</v>
      </c>
      <c r="E6" s="73">
        <v>1.0494442166915871E-2</v>
      </c>
      <c r="F6" s="74"/>
      <c r="G6" s="73" t="e">
        <v>#DIV/0!</v>
      </c>
      <c r="H6" s="74">
        <v>222840.14040422134</v>
      </c>
      <c r="I6" s="73">
        <v>9.5552501892708051E-3</v>
      </c>
      <c r="J6" s="74">
        <v>936604.75040421984</v>
      </c>
      <c r="K6" s="73">
        <v>1.025463099257367E-2</v>
      </c>
    </row>
    <row r="7" spans="1:11" ht="18" customHeight="1" x14ac:dyDescent="0.25">
      <c r="A7" s="95" t="s">
        <v>70</v>
      </c>
      <c r="B7" s="70">
        <v>3989</v>
      </c>
      <c r="C7" s="73">
        <v>0.23649730242485326</v>
      </c>
      <c r="D7" s="72">
        <v>9575500.0499999356</v>
      </c>
      <c r="E7" s="73">
        <v>0.1407880554543387</v>
      </c>
      <c r="F7" s="74"/>
      <c r="G7" s="73" t="e">
        <v>#DIV/0!</v>
      </c>
      <c r="H7" s="74">
        <v>3092865.608035787</v>
      </c>
      <c r="I7" s="73">
        <v>0.13262020313290596</v>
      </c>
      <c r="J7" s="74">
        <v>12668365.658035595</v>
      </c>
      <c r="K7" s="73">
        <v>0.13870249435109255</v>
      </c>
    </row>
    <row r="8" spans="1:11" ht="18" customHeight="1" x14ac:dyDescent="0.25">
      <c r="A8" s="95" t="s">
        <v>71</v>
      </c>
      <c r="B8" s="70">
        <v>60</v>
      </c>
      <c r="C8" s="73">
        <v>3.5572419517400844E-3</v>
      </c>
      <c r="D8" s="72">
        <v>101560.43999999999</v>
      </c>
      <c r="E8" s="73">
        <v>1.4932376151663362E-3</v>
      </c>
      <c r="F8" s="74"/>
      <c r="G8" s="73" t="e">
        <v>#DIV/0!</v>
      </c>
      <c r="H8" s="74">
        <v>17901.99915533332</v>
      </c>
      <c r="I8" s="73">
        <v>7.6762687596154504E-4</v>
      </c>
      <c r="J8" s="74">
        <v>119462.43915533312</v>
      </c>
      <c r="K8" s="73">
        <v>1.3079617954980703E-3</v>
      </c>
    </row>
    <row r="9" spans="1:11" ht="18" customHeight="1" x14ac:dyDescent="0.25">
      <c r="A9" s="95" t="s">
        <v>72</v>
      </c>
      <c r="B9" s="70">
        <v>75</v>
      </c>
      <c r="C9" s="73">
        <v>4.4465524396751057E-3</v>
      </c>
      <c r="D9" s="72">
        <v>102546.50999999991</v>
      </c>
      <c r="E9" s="73">
        <v>1.5077357486441641E-3</v>
      </c>
      <c r="F9" s="74"/>
      <c r="G9" s="73" t="e">
        <v>#DIV/0!</v>
      </c>
      <c r="H9" s="74">
        <v>33888.966223888834</v>
      </c>
      <c r="I9" s="73">
        <v>1.4531383364667432E-3</v>
      </c>
      <c r="J9" s="74">
        <v>136435.47622388852</v>
      </c>
      <c r="K9" s="73">
        <v>1.4937949678006798E-3</v>
      </c>
    </row>
    <row r="10" spans="1:11" s="1" customFormat="1" ht="18" customHeight="1" x14ac:dyDescent="0.25">
      <c r="A10" s="95" t="s">
        <v>73</v>
      </c>
      <c r="B10" s="70">
        <v>112</v>
      </c>
      <c r="C10" s="73">
        <v>6.6401849765814905E-3</v>
      </c>
      <c r="D10" s="72">
        <v>221836.16999999984</v>
      </c>
      <c r="E10" s="73">
        <v>3.2616451193834303E-3</v>
      </c>
      <c r="F10" s="74"/>
      <c r="G10" s="73" t="e">
        <v>#DIV/0!</v>
      </c>
      <c r="H10" s="74">
        <v>73035.581646666527</v>
      </c>
      <c r="I10" s="73">
        <v>3.1317214846791289E-3</v>
      </c>
      <c r="J10" s="74">
        <v>294871.75164666655</v>
      </c>
      <c r="K10" s="73">
        <v>3.2284707097261479E-3</v>
      </c>
    </row>
    <row r="11" spans="1:11" s="1" customFormat="1" ht="18" customHeight="1" x14ac:dyDescent="0.25">
      <c r="A11" s="95" t="s">
        <v>74</v>
      </c>
      <c r="B11" s="70">
        <v>24</v>
      </c>
      <c r="C11" s="73">
        <v>1.4228967806960337E-3</v>
      </c>
      <c r="D11" s="72">
        <v>41288.519999999997</v>
      </c>
      <c r="E11" s="73">
        <v>6.0706285969761031E-4</v>
      </c>
      <c r="F11" s="74"/>
      <c r="G11" s="73" t="e">
        <v>#DIV/0!</v>
      </c>
      <c r="H11" s="74">
        <v>12627.275787333327</v>
      </c>
      <c r="I11" s="73">
        <v>5.4144993419060763E-4</v>
      </c>
      <c r="J11" s="74">
        <v>53915.795787333285</v>
      </c>
      <c r="K11" s="73">
        <v>5.9030940237218105E-4</v>
      </c>
    </row>
    <row r="12" spans="1:11" s="1" customFormat="1" ht="18" customHeight="1" x14ac:dyDescent="0.25">
      <c r="A12" s="95" t="s">
        <v>75</v>
      </c>
      <c r="B12" s="70">
        <v>56</v>
      </c>
      <c r="C12" s="73">
        <v>3.3200924882907453E-3</v>
      </c>
      <c r="D12" s="72">
        <v>113187.68000000002</v>
      </c>
      <c r="E12" s="73">
        <v>1.6641922913036853E-3</v>
      </c>
      <c r="F12" s="74"/>
      <c r="G12" s="73" t="e">
        <v>#DIV/0!</v>
      </c>
      <c r="H12" s="74">
        <v>36104.123247777738</v>
      </c>
      <c r="I12" s="73">
        <v>1.5481229273639854E-3</v>
      </c>
      <c r="J12" s="74">
        <v>149291.8032477776</v>
      </c>
      <c r="K12" s="73">
        <v>1.6345554000886191E-3</v>
      </c>
    </row>
    <row r="13" spans="1:11" s="1" customFormat="1" ht="18" customHeight="1" x14ac:dyDescent="0.25">
      <c r="A13" s="95" t="s">
        <v>76</v>
      </c>
      <c r="B13" s="70">
        <v>89</v>
      </c>
      <c r="C13" s="73">
        <v>5.2765755617477919E-3</v>
      </c>
      <c r="D13" s="72">
        <v>189935.74999999985</v>
      </c>
      <c r="E13" s="73">
        <v>2.7926149824166698E-3</v>
      </c>
      <c r="F13" s="74"/>
      <c r="G13" s="73" t="e">
        <v>#DIV/0!</v>
      </c>
      <c r="H13" s="74">
        <v>62845.701883777692</v>
      </c>
      <c r="I13" s="73">
        <v>2.6947856150625893E-3</v>
      </c>
      <c r="J13" s="74">
        <v>252781.45188377748</v>
      </c>
      <c r="K13" s="73">
        <v>2.7676354510442333E-3</v>
      </c>
    </row>
    <row r="14" spans="1:11" s="1" customFormat="1" ht="18" customHeight="1" x14ac:dyDescent="0.25">
      <c r="A14" s="95" t="s">
        <v>77</v>
      </c>
      <c r="B14" s="70">
        <v>64</v>
      </c>
      <c r="C14" s="73">
        <v>3.794391415189423E-3</v>
      </c>
      <c r="D14" s="72">
        <v>176682.05999999991</v>
      </c>
      <c r="E14" s="73">
        <v>2.597746700556589E-3</v>
      </c>
      <c r="F14" s="74"/>
      <c r="G14" s="73" t="e">
        <v>#DIV/0!</v>
      </c>
      <c r="H14" s="74">
        <v>58335.497337666624</v>
      </c>
      <c r="I14" s="73">
        <v>2.5013907771096805E-3</v>
      </c>
      <c r="J14" s="74">
        <v>235017.55733766631</v>
      </c>
      <c r="K14" s="73">
        <v>2.573143395048634E-3</v>
      </c>
    </row>
    <row r="15" spans="1:11" s="1" customFormat="1" ht="18" customHeight="1" x14ac:dyDescent="0.25">
      <c r="A15" s="95" t="s">
        <v>78</v>
      </c>
      <c r="B15" s="70">
        <v>34</v>
      </c>
      <c r="C15" s="73">
        <v>2.0157704393193808E-3</v>
      </c>
      <c r="D15" s="72">
        <v>56451.510000000017</v>
      </c>
      <c r="E15" s="73">
        <v>8.3000347541758003E-4</v>
      </c>
      <c r="F15" s="74"/>
      <c r="G15" s="73" t="e">
        <v>#DIV/0!</v>
      </c>
      <c r="H15" s="74">
        <v>18345.875815999978</v>
      </c>
      <c r="I15" s="73">
        <v>7.8666003820132091E-4</v>
      </c>
      <c r="J15" s="74">
        <v>74797.385815999907</v>
      </c>
      <c r="K15" s="73">
        <v>8.189362593145216E-4</v>
      </c>
    </row>
    <row r="16" spans="1:11" s="1" customFormat="1" ht="18" customHeight="1" x14ac:dyDescent="0.25">
      <c r="A16" s="95" t="s">
        <v>79</v>
      </c>
      <c r="B16" s="70">
        <v>42</v>
      </c>
      <c r="C16" s="73">
        <v>2.4900693662180591E-3</v>
      </c>
      <c r="D16" s="72">
        <v>110835.80999999997</v>
      </c>
      <c r="E16" s="73">
        <v>1.6296128748499821E-3</v>
      </c>
      <c r="F16" s="74"/>
      <c r="G16" s="73" t="e">
        <v>#DIV/0!</v>
      </c>
      <c r="H16" s="74">
        <v>36756.849122999971</v>
      </c>
      <c r="I16" s="73">
        <v>1.576111417370524E-3</v>
      </c>
      <c r="J16" s="74">
        <v>147592.65912299982</v>
      </c>
      <c r="K16" s="73">
        <v>1.6159519326224591E-3</v>
      </c>
    </row>
    <row r="17" spans="1:11" s="1" customFormat="1" ht="18" customHeight="1" x14ac:dyDescent="0.25">
      <c r="A17" s="95" t="s">
        <v>80</v>
      </c>
      <c r="B17" s="70">
        <v>6</v>
      </c>
      <c r="C17" s="73">
        <v>3.5572419517400844E-4</v>
      </c>
      <c r="D17" s="72">
        <v>10608.89</v>
      </c>
      <c r="E17" s="73">
        <v>1.5598193157849644E-4</v>
      </c>
      <c r="F17" s="74"/>
      <c r="G17" s="73" t="e">
        <v>#DIV/0!</v>
      </c>
      <c r="H17" s="74">
        <v>3518.2615536666617</v>
      </c>
      <c r="I17" s="73">
        <v>1.5086092351044276E-4</v>
      </c>
      <c r="J17" s="74">
        <v>14127.151553666654</v>
      </c>
      <c r="K17" s="73">
        <v>1.5467434485730817E-4</v>
      </c>
    </row>
    <row r="18" spans="1:11" s="1" customFormat="1" ht="18" customHeight="1" x14ac:dyDescent="0.25">
      <c r="A18" s="95" t="s">
        <v>84</v>
      </c>
      <c r="B18" s="70">
        <v>11196</v>
      </c>
      <c r="C18" s="73">
        <v>0.66378134819469969</v>
      </c>
      <c r="D18" s="72">
        <v>50891046.87999972</v>
      </c>
      <c r="E18" s="73">
        <v>0.74824828916071062</v>
      </c>
      <c r="F18" s="74"/>
      <c r="G18" s="73" t="e">
        <v>#DIV/0!</v>
      </c>
      <c r="H18" s="74">
        <v>17875434.999999955</v>
      </c>
      <c r="I18" s="73">
        <v>0.76648782107755276</v>
      </c>
      <c r="J18" s="74">
        <v>68766481.879998937</v>
      </c>
      <c r="K18" s="73">
        <v>0.75290553035584484</v>
      </c>
    </row>
    <row r="19" spans="1:11" x14ac:dyDescent="0.25">
      <c r="A19" s="95" t="s">
        <v>81</v>
      </c>
      <c r="B19" s="70">
        <v>554</v>
      </c>
      <c r="C19" s="73">
        <v>3.2845200687733445E-2</v>
      </c>
      <c r="D19" s="72">
        <v>4037942.3000000003</v>
      </c>
      <c r="E19" s="73">
        <v>5.9369645604442745E-2</v>
      </c>
      <c r="F19" s="74"/>
      <c r="G19" s="73" t="e">
        <v>#DIV/0!</v>
      </c>
      <c r="H19" s="74">
        <v>1221812.2300000007</v>
      </c>
      <c r="I19" s="73">
        <v>5.2390568058265911E-2</v>
      </c>
      <c r="J19" s="74">
        <v>5259754.530000004</v>
      </c>
      <c r="K19" s="73">
        <v>5.7587623587633675E-2</v>
      </c>
    </row>
    <row r="20" spans="1:11" x14ac:dyDescent="0.25">
      <c r="A20" s="95" t="s">
        <v>82</v>
      </c>
      <c r="B20" s="70">
        <v>141</v>
      </c>
      <c r="C20" s="73">
        <v>8.3595185865891972E-3</v>
      </c>
      <c r="D20" s="72">
        <v>1276678.4100000001</v>
      </c>
      <c r="E20" s="73">
        <v>1.8770933094448491E-2</v>
      </c>
      <c r="F20" s="74"/>
      <c r="G20" s="73" t="e">
        <v>#DIV/0!</v>
      </c>
      <c r="H20" s="74">
        <v>411211.55999999994</v>
      </c>
      <c r="I20" s="73">
        <v>1.7632502516794813E-2</v>
      </c>
      <c r="J20" s="74">
        <v>1687889.9700000004</v>
      </c>
      <c r="K20" s="73">
        <v>1.8480248782580019E-2</v>
      </c>
    </row>
    <row r="21" spans="1:11" x14ac:dyDescent="0.25">
      <c r="A21" s="95" t="s">
        <v>83</v>
      </c>
      <c r="B21" s="70">
        <v>103</v>
      </c>
      <c r="C21" s="73">
        <v>6.1065986838204781E-3</v>
      </c>
      <c r="D21" s="72">
        <v>390356.90000000026</v>
      </c>
      <c r="E21" s="73">
        <v>5.7393962296709662E-3</v>
      </c>
      <c r="F21" s="74"/>
      <c r="G21" s="73" t="e">
        <v>#DIV/0!</v>
      </c>
      <c r="H21" s="74">
        <v>143327.05999999997</v>
      </c>
      <c r="I21" s="73">
        <v>6.1457774829452774E-3</v>
      </c>
      <c r="J21" s="74">
        <v>533683.95999999985</v>
      </c>
      <c r="K21" s="73">
        <v>5.8431607079651518E-3</v>
      </c>
    </row>
    <row r="22" spans="1:11" ht="15.75" thickBot="1" x14ac:dyDescent="0.3">
      <c r="A22" s="95" t="s">
        <v>94</v>
      </c>
      <c r="B22" s="70">
        <v>1</v>
      </c>
      <c r="C22" s="73">
        <v>5.9287365862334735E-5</v>
      </c>
      <c r="D22" s="72">
        <v>3360.19</v>
      </c>
      <c r="E22" s="73">
        <v>4.9404690469101663E-5</v>
      </c>
      <c r="F22" s="74"/>
      <c r="G22" s="73" t="e">
        <v>#DIV/0!</v>
      </c>
      <c r="H22" s="74">
        <v>373.35444444444403</v>
      </c>
      <c r="I22" s="73">
        <v>1.600921234150905E-5</v>
      </c>
      <c r="J22" s="74">
        <v>3733.5444444444402</v>
      </c>
      <c r="K22" s="73">
        <v>4.0877563941062314E-5</v>
      </c>
    </row>
    <row r="23" spans="1:11" ht="15.75" thickTop="1" x14ac:dyDescent="0.25">
      <c r="A23" s="19" t="s">
        <v>95</v>
      </c>
      <c r="B23" s="27">
        <v>16867</v>
      </c>
      <c r="C23" s="28">
        <v>1</v>
      </c>
      <c r="D23" s="29">
        <v>68013582.679998904</v>
      </c>
      <c r="E23" s="28">
        <v>1</v>
      </c>
      <c r="F23" s="30"/>
      <c r="G23" s="28" t="e">
        <v>#DIV/0!</v>
      </c>
      <c r="H23" s="30">
        <v>23321225.08465967</v>
      </c>
      <c r="I23" s="28">
        <v>1</v>
      </c>
      <c r="J23" s="30">
        <v>91334807.764657959</v>
      </c>
      <c r="K23" s="28">
        <v>1</v>
      </c>
    </row>
  </sheetData>
  <mergeCells count="1">
    <mergeCell ref="A2:K2"/>
  </mergeCells>
  <printOptions horizontalCentered="1"/>
  <pageMargins left="0.2" right="0.24" top="0.78740157480314965" bottom="0.39370078740157483" header="0" footer="0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opLeftCell="A7" workbookViewId="0">
      <selection activeCell="A33" sqref="A33"/>
    </sheetView>
  </sheetViews>
  <sheetFormatPr defaultRowHeight="12.75" x14ac:dyDescent="0.2"/>
  <cols>
    <col min="1" max="1" width="15.5703125" style="9" bestFit="1" customWidth="1"/>
    <col min="2" max="256" width="9.140625" style="9"/>
    <col min="257" max="257" width="15.5703125" style="9" bestFit="1" customWidth="1"/>
    <col min="258" max="512" width="9.140625" style="9"/>
    <col min="513" max="513" width="15.5703125" style="9" bestFit="1" customWidth="1"/>
    <col min="514" max="768" width="9.140625" style="9"/>
    <col min="769" max="769" width="15.5703125" style="9" bestFit="1" customWidth="1"/>
    <col min="770" max="1024" width="9.140625" style="9"/>
    <col min="1025" max="1025" width="15.5703125" style="9" bestFit="1" customWidth="1"/>
    <col min="1026" max="1280" width="9.140625" style="9"/>
    <col min="1281" max="1281" width="15.5703125" style="9" bestFit="1" customWidth="1"/>
    <col min="1282" max="1536" width="9.140625" style="9"/>
    <col min="1537" max="1537" width="15.5703125" style="9" bestFit="1" customWidth="1"/>
    <col min="1538" max="1792" width="9.140625" style="9"/>
    <col min="1793" max="1793" width="15.5703125" style="9" bestFit="1" customWidth="1"/>
    <col min="1794" max="2048" width="9.140625" style="9"/>
    <col min="2049" max="2049" width="15.5703125" style="9" bestFit="1" customWidth="1"/>
    <col min="2050" max="2304" width="9.140625" style="9"/>
    <col min="2305" max="2305" width="15.5703125" style="9" bestFit="1" customWidth="1"/>
    <col min="2306" max="2560" width="9.140625" style="9"/>
    <col min="2561" max="2561" width="15.5703125" style="9" bestFit="1" customWidth="1"/>
    <col min="2562" max="2816" width="9.140625" style="9"/>
    <col min="2817" max="2817" width="15.5703125" style="9" bestFit="1" customWidth="1"/>
    <col min="2818" max="3072" width="9.140625" style="9"/>
    <col min="3073" max="3073" width="15.5703125" style="9" bestFit="1" customWidth="1"/>
    <col min="3074" max="3328" width="9.140625" style="9"/>
    <col min="3329" max="3329" width="15.5703125" style="9" bestFit="1" customWidth="1"/>
    <col min="3330" max="3584" width="9.140625" style="9"/>
    <col min="3585" max="3585" width="15.5703125" style="9" bestFit="1" customWidth="1"/>
    <col min="3586" max="3840" width="9.140625" style="9"/>
    <col min="3841" max="3841" width="15.5703125" style="9" bestFit="1" customWidth="1"/>
    <col min="3842" max="4096" width="9.140625" style="9"/>
    <col min="4097" max="4097" width="15.5703125" style="9" bestFit="1" customWidth="1"/>
    <col min="4098" max="4352" width="9.140625" style="9"/>
    <col min="4353" max="4353" width="15.5703125" style="9" bestFit="1" customWidth="1"/>
    <col min="4354" max="4608" width="9.140625" style="9"/>
    <col min="4609" max="4609" width="15.5703125" style="9" bestFit="1" customWidth="1"/>
    <col min="4610" max="4864" width="9.140625" style="9"/>
    <col min="4865" max="4865" width="15.5703125" style="9" bestFit="1" customWidth="1"/>
    <col min="4866" max="5120" width="9.140625" style="9"/>
    <col min="5121" max="5121" width="15.5703125" style="9" bestFit="1" customWidth="1"/>
    <col min="5122" max="5376" width="9.140625" style="9"/>
    <col min="5377" max="5377" width="15.5703125" style="9" bestFit="1" customWidth="1"/>
    <col min="5378" max="5632" width="9.140625" style="9"/>
    <col min="5633" max="5633" width="15.5703125" style="9" bestFit="1" customWidth="1"/>
    <col min="5634" max="5888" width="9.140625" style="9"/>
    <col min="5889" max="5889" width="15.5703125" style="9" bestFit="1" customWidth="1"/>
    <col min="5890" max="6144" width="9.140625" style="9"/>
    <col min="6145" max="6145" width="15.5703125" style="9" bestFit="1" customWidth="1"/>
    <col min="6146" max="6400" width="9.140625" style="9"/>
    <col min="6401" max="6401" width="15.5703125" style="9" bestFit="1" customWidth="1"/>
    <col min="6402" max="6656" width="9.140625" style="9"/>
    <col min="6657" max="6657" width="15.5703125" style="9" bestFit="1" customWidth="1"/>
    <col min="6658" max="6912" width="9.140625" style="9"/>
    <col min="6913" max="6913" width="15.5703125" style="9" bestFit="1" customWidth="1"/>
    <col min="6914" max="7168" width="9.140625" style="9"/>
    <col min="7169" max="7169" width="15.5703125" style="9" bestFit="1" customWidth="1"/>
    <col min="7170" max="7424" width="9.140625" style="9"/>
    <col min="7425" max="7425" width="15.5703125" style="9" bestFit="1" customWidth="1"/>
    <col min="7426" max="7680" width="9.140625" style="9"/>
    <col min="7681" max="7681" width="15.5703125" style="9" bestFit="1" customWidth="1"/>
    <col min="7682" max="7936" width="9.140625" style="9"/>
    <col min="7937" max="7937" width="15.5703125" style="9" bestFit="1" customWidth="1"/>
    <col min="7938" max="8192" width="9.140625" style="9"/>
    <col min="8193" max="8193" width="15.5703125" style="9" bestFit="1" customWidth="1"/>
    <col min="8194" max="8448" width="9.140625" style="9"/>
    <col min="8449" max="8449" width="15.5703125" style="9" bestFit="1" customWidth="1"/>
    <col min="8450" max="8704" width="9.140625" style="9"/>
    <col min="8705" max="8705" width="15.5703125" style="9" bestFit="1" customWidth="1"/>
    <col min="8706" max="8960" width="9.140625" style="9"/>
    <col min="8961" max="8961" width="15.5703125" style="9" bestFit="1" customWidth="1"/>
    <col min="8962" max="9216" width="9.140625" style="9"/>
    <col min="9217" max="9217" width="15.5703125" style="9" bestFit="1" customWidth="1"/>
    <col min="9218" max="9472" width="9.140625" style="9"/>
    <col min="9473" max="9473" width="15.5703125" style="9" bestFit="1" customWidth="1"/>
    <col min="9474" max="9728" width="9.140625" style="9"/>
    <col min="9729" max="9729" width="15.5703125" style="9" bestFit="1" customWidth="1"/>
    <col min="9730" max="9984" width="9.140625" style="9"/>
    <col min="9985" max="9985" width="15.5703125" style="9" bestFit="1" customWidth="1"/>
    <col min="9986" max="10240" width="9.140625" style="9"/>
    <col min="10241" max="10241" width="15.5703125" style="9" bestFit="1" customWidth="1"/>
    <col min="10242" max="10496" width="9.140625" style="9"/>
    <col min="10497" max="10497" width="15.5703125" style="9" bestFit="1" customWidth="1"/>
    <col min="10498" max="10752" width="9.140625" style="9"/>
    <col min="10753" max="10753" width="15.5703125" style="9" bestFit="1" customWidth="1"/>
    <col min="10754" max="11008" width="9.140625" style="9"/>
    <col min="11009" max="11009" width="15.5703125" style="9" bestFit="1" customWidth="1"/>
    <col min="11010" max="11264" width="9.140625" style="9"/>
    <col min="11265" max="11265" width="15.5703125" style="9" bestFit="1" customWidth="1"/>
    <col min="11266" max="11520" width="9.140625" style="9"/>
    <col min="11521" max="11521" width="15.5703125" style="9" bestFit="1" customWidth="1"/>
    <col min="11522" max="11776" width="9.140625" style="9"/>
    <col min="11777" max="11777" width="15.5703125" style="9" bestFit="1" customWidth="1"/>
    <col min="11778" max="12032" width="9.140625" style="9"/>
    <col min="12033" max="12033" width="15.5703125" style="9" bestFit="1" customWidth="1"/>
    <col min="12034" max="12288" width="9.140625" style="9"/>
    <col min="12289" max="12289" width="15.5703125" style="9" bestFit="1" customWidth="1"/>
    <col min="12290" max="12544" width="9.140625" style="9"/>
    <col min="12545" max="12545" width="15.5703125" style="9" bestFit="1" customWidth="1"/>
    <col min="12546" max="12800" width="9.140625" style="9"/>
    <col min="12801" max="12801" width="15.5703125" style="9" bestFit="1" customWidth="1"/>
    <col min="12802" max="13056" width="9.140625" style="9"/>
    <col min="13057" max="13057" width="15.5703125" style="9" bestFit="1" customWidth="1"/>
    <col min="13058" max="13312" width="9.140625" style="9"/>
    <col min="13313" max="13313" width="15.5703125" style="9" bestFit="1" customWidth="1"/>
    <col min="13314" max="13568" width="9.140625" style="9"/>
    <col min="13569" max="13569" width="15.5703125" style="9" bestFit="1" customWidth="1"/>
    <col min="13570" max="13824" width="9.140625" style="9"/>
    <col min="13825" max="13825" width="15.5703125" style="9" bestFit="1" customWidth="1"/>
    <col min="13826" max="14080" width="9.140625" style="9"/>
    <col min="14081" max="14081" width="15.5703125" style="9" bestFit="1" customWidth="1"/>
    <col min="14082" max="14336" width="9.140625" style="9"/>
    <col min="14337" max="14337" width="15.5703125" style="9" bestFit="1" customWidth="1"/>
    <col min="14338" max="14592" width="9.140625" style="9"/>
    <col min="14593" max="14593" width="15.5703125" style="9" bestFit="1" customWidth="1"/>
    <col min="14594" max="14848" width="9.140625" style="9"/>
    <col min="14849" max="14849" width="15.5703125" style="9" bestFit="1" customWidth="1"/>
    <col min="14850" max="15104" width="9.140625" style="9"/>
    <col min="15105" max="15105" width="15.5703125" style="9" bestFit="1" customWidth="1"/>
    <col min="15106" max="15360" width="9.140625" style="9"/>
    <col min="15361" max="15361" width="15.5703125" style="9" bestFit="1" customWidth="1"/>
    <col min="15362" max="15616" width="9.140625" style="9"/>
    <col min="15617" max="15617" width="15.5703125" style="9" bestFit="1" customWidth="1"/>
    <col min="15618" max="15872" width="9.140625" style="9"/>
    <col min="15873" max="15873" width="15.5703125" style="9" bestFit="1" customWidth="1"/>
    <col min="15874" max="16128" width="9.140625" style="9"/>
    <col min="16129" max="16129" width="15.5703125" style="9" bestFit="1" customWidth="1"/>
    <col min="16130" max="16384" width="9.140625" style="9"/>
  </cols>
  <sheetData>
    <row r="1" spans="1:2" x14ac:dyDescent="0.2">
      <c r="A1" s="7" t="s">
        <v>24</v>
      </c>
      <c r="B1" s="8">
        <f>1+1+14+5</f>
        <v>21</v>
      </c>
    </row>
    <row r="2" spans="1:2" x14ac:dyDescent="0.2">
      <c r="A2" s="7" t="s">
        <v>25</v>
      </c>
      <c r="B2" s="8">
        <v>5</v>
      </c>
    </row>
    <row r="3" spans="1:2" x14ac:dyDescent="0.2">
      <c r="A3" s="7" t="s">
        <v>26</v>
      </c>
      <c r="B3" s="8">
        <v>10</v>
      </c>
    </row>
    <row r="4" spans="1:2" x14ac:dyDescent="0.2">
      <c r="A4" s="7" t="s">
        <v>23</v>
      </c>
      <c r="B4" s="8">
        <v>36</v>
      </c>
    </row>
    <row r="33" spans="1:1" x14ac:dyDescent="0.2">
      <c r="A33" s="9" t="s">
        <v>27</v>
      </c>
    </row>
  </sheetData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L18"/>
  <sheetViews>
    <sheetView showGridLines="0" zoomScaleSheetLayoutView="55" workbookViewId="0">
      <selection activeCell="A2" sqref="A2:K2"/>
    </sheetView>
  </sheetViews>
  <sheetFormatPr defaultRowHeight="15" x14ac:dyDescent="0.25"/>
  <cols>
    <col min="1" max="1" width="35.7109375" style="10" bestFit="1" customWidth="1"/>
    <col min="2" max="2" width="9.5703125" style="6" customWidth="1"/>
    <col min="3" max="3" width="8.140625" style="4" bestFit="1" customWidth="1"/>
    <col min="4" max="4" width="14.28515625" style="5" bestFit="1" customWidth="1"/>
    <col min="5" max="5" width="13.140625" style="5" customWidth="1"/>
    <col min="6" max="6" width="15.28515625" style="5" bestFit="1" customWidth="1"/>
    <col min="7" max="7" width="16.42578125" style="5" customWidth="1"/>
    <col min="8" max="8" width="15" style="4" customWidth="1"/>
    <col min="9" max="9" width="12.42578125" style="4" customWidth="1"/>
    <col min="10" max="10" width="16.42578125" style="4" customWidth="1"/>
    <col min="11" max="11" width="12.7109375" style="4" customWidth="1"/>
    <col min="12" max="16384" width="9.140625" style="4"/>
  </cols>
  <sheetData>
    <row r="2" spans="1:12" s="15" customFormat="1" ht="21" x14ac:dyDescent="0.25">
      <c r="A2" s="98" t="s">
        <v>98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14"/>
    </row>
    <row r="4" spans="1:12" ht="43.5" customHeight="1" x14ac:dyDescent="0.25">
      <c r="A4" s="25" t="s">
        <v>32</v>
      </c>
      <c r="B4" s="23" t="s">
        <v>31</v>
      </c>
      <c r="C4" s="24" t="s">
        <v>37</v>
      </c>
      <c r="D4" s="24" t="s">
        <v>6</v>
      </c>
      <c r="E4" s="24" t="s">
        <v>19</v>
      </c>
      <c r="F4" s="24" t="s">
        <v>87</v>
      </c>
      <c r="G4" s="24" t="s">
        <v>89</v>
      </c>
      <c r="H4" s="24" t="s">
        <v>8</v>
      </c>
      <c r="I4" s="24" t="s">
        <v>20</v>
      </c>
      <c r="J4" s="24" t="s">
        <v>5</v>
      </c>
      <c r="K4" s="24" t="s">
        <v>51</v>
      </c>
    </row>
    <row r="5" spans="1:12" ht="18" customHeight="1" x14ac:dyDescent="0.25">
      <c r="A5" s="47" t="s">
        <v>47</v>
      </c>
      <c r="B5" s="48">
        <v>846</v>
      </c>
      <c r="C5" s="49">
        <v>2.4336219543767797E-2</v>
      </c>
      <c r="D5" s="50">
        <v>4651987.4399999892</v>
      </c>
      <c r="E5" s="49">
        <v>2.8697334759282728E-2</v>
      </c>
      <c r="F5" s="51"/>
      <c r="G5" s="49" t="e">
        <v>#DIV/0!</v>
      </c>
      <c r="H5" s="52">
        <v>1696449.8199999959</v>
      </c>
      <c r="I5" s="49">
        <v>3.0126032542658918E-2</v>
      </c>
      <c r="J5" s="52">
        <v>6348437.2600000054</v>
      </c>
      <c r="K5" s="49">
        <v>2.9065678317264435E-2</v>
      </c>
    </row>
    <row r="6" spans="1:12" ht="18" customHeight="1" x14ac:dyDescent="0.25">
      <c r="A6" s="47" t="s">
        <v>46</v>
      </c>
      <c r="B6" s="48">
        <v>114</v>
      </c>
      <c r="C6" s="49">
        <v>3.2793487328481434E-3</v>
      </c>
      <c r="D6" s="50">
        <v>2372339.6800000006</v>
      </c>
      <c r="E6" s="49">
        <v>1.4634567878302321E-2</v>
      </c>
      <c r="F6" s="51"/>
      <c r="G6" s="49" t="e">
        <v>#DIV/0!</v>
      </c>
      <c r="H6" s="52">
        <v>611016.88999999978</v>
      </c>
      <c r="I6" s="49">
        <v>1.0850609605566927E-2</v>
      </c>
      <c r="J6" s="52">
        <v>2983356.5699999994</v>
      </c>
      <c r="K6" s="49">
        <v>1.3658996508586005E-2</v>
      </c>
    </row>
    <row r="7" spans="1:12" ht="18" customHeight="1" x14ac:dyDescent="0.25">
      <c r="A7" s="47" t="s">
        <v>42</v>
      </c>
      <c r="B7" s="48">
        <v>2822</v>
      </c>
      <c r="C7" s="49">
        <v>8.1178264246468942E-2</v>
      </c>
      <c r="D7" s="50">
        <v>13043054.290000049</v>
      </c>
      <c r="E7" s="49">
        <v>8.0460426875879745E-2</v>
      </c>
      <c r="F7" s="51"/>
      <c r="G7" s="49" t="e">
        <v>#DIV/0!</v>
      </c>
      <c r="H7" s="52">
        <v>4650381.4799999911</v>
      </c>
      <c r="I7" s="49">
        <v>8.2582780905513853E-2</v>
      </c>
      <c r="J7" s="52">
        <v>17693435.769999921</v>
      </c>
      <c r="K7" s="49">
        <v>8.1007607282866531E-2</v>
      </c>
    </row>
    <row r="8" spans="1:12" ht="18" customHeight="1" x14ac:dyDescent="0.25">
      <c r="A8" s="47" t="s">
        <v>43</v>
      </c>
      <c r="B8" s="48">
        <v>16645</v>
      </c>
      <c r="C8" s="49">
        <v>0.47881368121278373</v>
      </c>
      <c r="D8" s="50">
        <v>64221019.61999891</v>
      </c>
      <c r="E8" s="49">
        <v>0.39616876063998513</v>
      </c>
      <c r="F8" s="51"/>
      <c r="G8" s="49" t="e">
        <v>#DIV/0!</v>
      </c>
      <c r="H8" s="52">
        <v>22887510.310000442</v>
      </c>
      <c r="I8" s="49">
        <v>0.40644283862137254</v>
      </c>
      <c r="J8" s="52">
        <v>87108529.929998621</v>
      </c>
      <c r="K8" s="49">
        <v>0.39881759966154862</v>
      </c>
    </row>
    <row r="9" spans="1:12" ht="18" customHeight="1" x14ac:dyDescent="0.25">
      <c r="A9" s="47" t="s">
        <v>48</v>
      </c>
      <c r="B9" s="48">
        <v>11336</v>
      </c>
      <c r="C9" s="49">
        <v>0.3260938353997066</v>
      </c>
      <c r="D9" s="50">
        <v>55095925.859999344</v>
      </c>
      <c r="E9" s="49">
        <v>0.3398775789207692</v>
      </c>
      <c r="F9" s="51"/>
      <c r="G9" s="49" t="e">
        <v>#DIV/0!</v>
      </c>
      <c r="H9" s="52">
        <v>19127386.76000005</v>
      </c>
      <c r="I9" s="49">
        <v>0.33966950816605129</v>
      </c>
      <c r="J9" s="52">
        <v>74223312.61999917</v>
      </c>
      <c r="K9" s="49">
        <v>0.33982393460003218</v>
      </c>
    </row>
    <row r="10" spans="1:12" ht="18" customHeight="1" x14ac:dyDescent="0.25">
      <c r="A10" s="47" t="s">
        <v>49</v>
      </c>
      <c r="B10" s="48">
        <v>331</v>
      </c>
      <c r="C10" s="49">
        <v>9.5216178120415378E-3</v>
      </c>
      <c r="D10" s="50">
        <v>6282394.6000000015</v>
      </c>
      <c r="E10" s="49">
        <v>3.8755044645200201E-2</v>
      </c>
      <c r="F10" s="51"/>
      <c r="G10" s="49" t="e">
        <v>#DIV/0!</v>
      </c>
      <c r="H10" s="52">
        <v>1719713.5599999987</v>
      </c>
      <c r="I10" s="49">
        <v>3.0539156573821856E-2</v>
      </c>
      <c r="J10" s="52">
        <v>8002108.160000002</v>
      </c>
      <c r="K10" s="49">
        <v>3.6636843385692792E-2</v>
      </c>
    </row>
    <row r="11" spans="1:12" ht="18" customHeight="1" x14ac:dyDescent="0.25">
      <c r="A11" s="47" t="s">
        <v>45</v>
      </c>
      <c r="B11" s="48">
        <v>218</v>
      </c>
      <c r="C11" s="49">
        <v>6.2710352961482035E-3</v>
      </c>
      <c r="D11" s="50">
        <v>2220046.7300000009</v>
      </c>
      <c r="E11" s="49">
        <v>1.3695098065884101E-2</v>
      </c>
      <c r="F11" s="51"/>
      <c r="G11" s="49" t="e">
        <v>#DIV/0!</v>
      </c>
      <c r="H11" s="52">
        <v>696583.79000000039</v>
      </c>
      <c r="I11" s="49">
        <v>1.2370130656873039E-2</v>
      </c>
      <c r="J11" s="52">
        <v>2916630.5200000005</v>
      </c>
      <c r="K11" s="49">
        <v>1.3353498033094782E-2</v>
      </c>
    </row>
    <row r="12" spans="1:12" ht="18" customHeight="1" x14ac:dyDescent="0.25">
      <c r="A12" s="47" t="s">
        <v>50</v>
      </c>
      <c r="B12" s="48">
        <v>131</v>
      </c>
      <c r="C12" s="49">
        <v>3.7683744210798838E-3</v>
      </c>
      <c r="D12" s="50">
        <v>1384276.9800000004</v>
      </c>
      <c r="E12" s="49">
        <v>8.5393738497774249E-3</v>
      </c>
      <c r="F12" s="51"/>
      <c r="G12" s="49" t="e">
        <v>#DIV/0!</v>
      </c>
      <c r="H12" s="52">
        <v>424574.29999999976</v>
      </c>
      <c r="I12" s="49">
        <v>7.5397097089359554E-3</v>
      </c>
      <c r="J12" s="52">
        <v>1808851.2799999993</v>
      </c>
      <c r="K12" s="49">
        <v>8.2816427531729204E-3</v>
      </c>
    </row>
    <row r="13" spans="1:12" ht="18" customHeight="1" x14ac:dyDescent="0.25">
      <c r="A13" s="47" t="s">
        <v>44</v>
      </c>
      <c r="B13" s="48">
        <v>270</v>
      </c>
      <c r="C13" s="49">
        <v>7.7668785777982334E-3</v>
      </c>
      <c r="D13" s="50">
        <v>3103490.2600000021</v>
      </c>
      <c r="E13" s="49">
        <v>1.9144913880806535E-2</v>
      </c>
      <c r="F13" s="51"/>
      <c r="G13" s="49" t="e">
        <v>#DIV/0!</v>
      </c>
      <c r="H13" s="52">
        <v>1029296.4600000001</v>
      </c>
      <c r="I13" s="49">
        <v>1.8278535730578641E-2</v>
      </c>
      <c r="J13" s="52">
        <v>4132786.7199999997</v>
      </c>
      <c r="K13" s="49">
        <v>1.8921546270015795E-2</v>
      </c>
    </row>
    <row r="14" spans="1:12" ht="18" customHeight="1" thickBot="1" x14ac:dyDescent="0.3">
      <c r="A14" s="47" t="s">
        <v>54</v>
      </c>
      <c r="B14" s="48">
        <v>2050</v>
      </c>
      <c r="C14" s="49">
        <v>5.897074475735696E-2</v>
      </c>
      <c r="D14" s="50">
        <v>9730673.2299999837</v>
      </c>
      <c r="E14" s="49">
        <v>6.0026900484172661E-2</v>
      </c>
      <c r="F14" s="51"/>
      <c r="G14" s="49" t="e">
        <v>#DIV/0!</v>
      </c>
      <c r="H14" s="52">
        <v>3468843.5000000112</v>
      </c>
      <c r="I14" s="49">
        <v>6.1600697488589116E-2</v>
      </c>
      <c r="J14" s="52">
        <v>13199516.729999991</v>
      </c>
      <c r="K14" s="49">
        <v>6.0432653187712147E-2</v>
      </c>
    </row>
    <row r="15" spans="1:12" ht="18" customHeight="1" thickTop="1" x14ac:dyDescent="0.25">
      <c r="A15" s="53" t="s">
        <v>95</v>
      </c>
      <c r="B15" s="54">
        <v>34763</v>
      </c>
      <c r="C15" s="55">
        <v>1</v>
      </c>
      <c r="D15" s="56">
        <v>162105208.68998855</v>
      </c>
      <c r="E15" s="55">
        <v>1</v>
      </c>
      <c r="F15" s="57"/>
      <c r="G15" s="55" t="e">
        <v>#DIV/0!</v>
      </c>
      <c r="H15" s="58">
        <v>56311756.87000262</v>
      </c>
      <c r="I15" s="55">
        <v>1</v>
      </c>
      <c r="J15" s="58">
        <v>218416965.56000072</v>
      </c>
      <c r="K15" s="55">
        <v>1</v>
      </c>
    </row>
    <row r="16" spans="1:12" x14ac:dyDescent="0.25">
      <c r="A16" s="97" t="s">
        <v>34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</row>
    <row r="17" spans="1:11" ht="15" customHeight="1" x14ac:dyDescent="0.25">
      <c r="A17" s="97" t="s">
        <v>40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</row>
    <row r="18" spans="1:11" ht="15" customHeight="1" x14ac:dyDescent="0.25"/>
  </sheetData>
  <mergeCells count="3">
    <mergeCell ref="A2:K2"/>
    <mergeCell ref="A16:K16"/>
    <mergeCell ref="A17:K17"/>
  </mergeCells>
  <printOptions horizontalCentered="1"/>
  <pageMargins left="0.39370078740157483" right="0.39370078740157483" top="0.78740157480314965" bottom="0.19685039370078741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L19"/>
  <sheetViews>
    <sheetView showGridLines="0" workbookViewId="0">
      <selection activeCell="A2" sqref="A2:K2"/>
    </sheetView>
  </sheetViews>
  <sheetFormatPr defaultRowHeight="15" x14ac:dyDescent="0.25"/>
  <cols>
    <col min="1" max="1" width="16" style="4" customWidth="1"/>
    <col min="2" max="2" width="9" style="6" customWidth="1"/>
    <col min="3" max="3" width="9.42578125" style="4" customWidth="1"/>
    <col min="4" max="4" width="14.5703125" style="5" customWidth="1"/>
    <col min="5" max="5" width="13.140625" style="5" customWidth="1"/>
    <col min="6" max="6" width="15.28515625" style="5" bestFit="1" customWidth="1"/>
    <col min="7" max="7" width="13.140625" style="5" customWidth="1"/>
    <col min="8" max="8" width="15.85546875" style="4" customWidth="1"/>
    <col min="9" max="9" width="12.85546875" style="4" customWidth="1"/>
    <col min="10" max="10" width="15.7109375" style="4" customWidth="1"/>
    <col min="11" max="11" width="11.85546875" style="4" customWidth="1"/>
  </cols>
  <sheetData>
    <row r="2" spans="1:12" s="15" customFormat="1" ht="21" x14ac:dyDescent="0.25">
      <c r="A2" s="98" t="s">
        <v>99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14"/>
    </row>
    <row r="3" spans="1:12" ht="20.25" customHeight="1" x14ac:dyDescent="0.25"/>
    <row r="4" spans="1:12" ht="45" x14ac:dyDescent="0.25">
      <c r="A4" s="26" t="s">
        <v>18</v>
      </c>
      <c r="B4" s="23" t="s">
        <v>31</v>
      </c>
      <c r="C4" s="24" t="s">
        <v>37</v>
      </c>
      <c r="D4" s="24" t="s">
        <v>6</v>
      </c>
      <c r="E4" s="24" t="s">
        <v>52</v>
      </c>
      <c r="F4" s="24" t="s">
        <v>87</v>
      </c>
      <c r="G4" s="24" t="s">
        <v>89</v>
      </c>
      <c r="H4" s="24" t="s">
        <v>8</v>
      </c>
      <c r="I4" s="24" t="s">
        <v>20</v>
      </c>
      <c r="J4" s="24" t="s">
        <v>5</v>
      </c>
      <c r="K4" s="24" t="s">
        <v>51</v>
      </c>
    </row>
    <row r="5" spans="1:12" ht="18" customHeight="1" x14ac:dyDescent="0.25">
      <c r="A5" s="47" t="s">
        <v>16</v>
      </c>
      <c r="B5" s="48">
        <v>94</v>
      </c>
      <c r="C5" s="49">
        <v>1.4662299173295897E-2</v>
      </c>
      <c r="D5" s="50">
        <v>550922.05999999994</v>
      </c>
      <c r="E5" s="49">
        <v>1.6342765731194565E-2</v>
      </c>
      <c r="F5" s="51"/>
      <c r="G5" s="49">
        <v>0</v>
      </c>
      <c r="H5" s="52">
        <v>326580.58875555458</v>
      </c>
      <c r="I5" s="49">
        <v>1.3379472880394797E-2</v>
      </c>
      <c r="J5" s="52">
        <v>877502.64875555353</v>
      </c>
      <c r="K5" s="49">
        <v>1.500635513202684E-2</v>
      </c>
    </row>
    <row r="6" spans="1:12" ht="18" customHeight="1" x14ac:dyDescent="0.25">
      <c r="A6" s="47" t="s">
        <v>36</v>
      </c>
      <c r="B6" s="48">
        <v>1073</v>
      </c>
      <c r="C6" s="49">
        <v>0.16736858524411169</v>
      </c>
      <c r="D6" s="50">
        <v>5904183.4099999918</v>
      </c>
      <c r="E6" s="49">
        <v>0.17514398734302877</v>
      </c>
      <c r="F6" s="51"/>
      <c r="G6" s="49">
        <v>0</v>
      </c>
      <c r="H6" s="52">
        <v>4781921.8699999964</v>
      </c>
      <c r="I6" s="49">
        <v>0.19590752230445765</v>
      </c>
      <c r="J6" s="52">
        <v>10686105.280000005</v>
      </c>
      <c r="K6" s="49">
        <v>0.18274530685157925</v>
      </c>
    </row>
    <row r="7" spans="1:12" ht="18" customHeight="1" x14ac:dyDescent="0.25">
      <c r="A7" s="47" t="s">
        <v>15</v>
      </c>
      <c r="B7" s="48">
        <v>177</v>
      </c>
      <c r="C7" s="49">
        <v>2.7608797379503978E-2</v>
      </c>
      <c r="D7" s="50">
        <v>1006021.7799999998</v>
      </c>
      <c r="E7" s="49">
        <v>2.9843020392066631E-2</v>
      </c>
      <c r="F7" s="51">
        <v>502300.11999999994</v>
      </c>
      <c r="G7" s="49">
        <v>0.50202854197048041</v>
      </c>
      <c r="H7" s="52">
        <v>409846.46556111035</v>
      </c>
      <c r="I7" s="49">
        <v>1.6790739743582726E-2</v>
      </c>
      <c r="J7" s="52">
        <v>1415868.2455611096</v>
      </c>
      <c r="K7" s="49">
        <v>2.4213057069607309E-2</v>
      </c>
    </row>
    <row r="8" spans="1:12" ht="18" customHeight="1" x14ac:dyDescent="0.25">
      <c r="A8" s="47" t="s">
        <v>9</v>
      </c>
      <c r="B8" s="48">
        <v>2210</v>
      </c>
      <c r="C8" s="49">
        <v>0.3447200124785525</v>
      </c>
      <c r="D8" s="50">
        <v>11339703.749999993</v>
      </c>
      <c r="E8" s="49">
        <v>0.33638537154856057</v>
      </c>
      <c r="F8" s="51"/>
      <c r="G8" s="49">
        <v>0</v>
      </c>
      <c r="H8" s="52">
        <v>9509107.5623642467</v>
      </c>
      <c r="I8" s="49">
        <v>0.38957259288499457</v>
      </c>
      <c r="J8" s="52">
        <v>20848811.312364228</v>
      </c>
      <c r="K8" s="49">
        <v>0.35653985441257752</v>
      </c>
    </row>
    <row r="9" spans="1:12" ht="18" customHeight="1" x14ac:dyDescent="0.25">
      <c r="A9" s="47" t="s">
        <v>10</v>
      </c>
      <c r="B9" s="48">
        <v>520</v>
      </c>
      <c r="C9" s="49">
        <v>8.1110591171424121E-2</v>
      </c>
      <c r="D9" s="50">
        <v>3581947.7399999974</v>
      </c>
      <c r="E9" s="49">
        <v>0.10625628746142746</v>
      </c>
      <c r="F9" s="51"/>
      <c r="G9" s="49">
        <v>0</v>
      </c>
      <c r="H9" s="52">
        <v>2514757.674551243</v>
      </c>
      <c r="I9" s="49">
        <v>0.10302551120883413</v>
      </c>
      <c r="J9" s="52">
        <v>6096705.4145512292</v>
      </c>
      <c r="K9" s="49">
        <v>0.10426102612437003</v>
      </c>
    </row>
    <row r="10" spans="1:12" ht="18" customHeight="1" x14ac:dyDescent="0.25">
      <c r="A10" s="47" t="s">
        <v>11</v>
      </c>
      <c r="B10" s="48">
        <v>1235</v>
      </c>
      <c r="C10" s="49">
        <v>0.19263765403213226</v>
      </c>
      <c r="D10" s="50">
        <v>3965398.6599999992</v>
      </c>
      <c r="E10" s="49">
        <v>0.11763112432123854</v>
      </c>
      <c r="F10" s="51"/>
      <c r="G10" s="49">
        <v>0</v>
      </c>
      <c r="H10" s="52">
        <v>3099183.7594555458</v>
      </c>
      <c r="I10" s="49">
        <v>0.12696849258249188</v>
      </c>
      <c r="J10" s="52">
        <v>7064582.4194555376</v>
      </c>
      <c r="K10" s="49">
        <v>0.12081289189972062</v>
      </c>
    </row>
    <row r="11" spans="1:12" ht="18" customHeight="1" x14ac:dyDescent="0.25">
      <c r="A11" s="47" t="s">
        <v>12</v>
      </c>
      <c r="B11" s="48">
        <v>589</v>
      </c>
      <c r="C11" s="49">
        <v>9.18733426922477E-2</v>
      </c>
      <c r="D11" s="50">
        <v>3841690.0699999956</v>
      </c>
      <c r="E11" s="49">
        <v>0.11396138471178008</v>
      </c>
      <c r="F11" s="51"/>
      <c r="G11" s="49">
        <v>0</v>
      </c>
      <c r="H11" s="52">
        <v>2130821.5939608859</v>
      </c>
      <c r="I11" s="49">
        <v>8.7296277583412837E-2</v>
      </c>
      <c r="J11" s="52">
        <v>5972511.6639608787</v>
      </c>
      <c r="K11" s="49">
        <v>0.10213716298939238</v>
      </c>
    </row>
    <row r="12" spans="1:12" ht="18" customHeight="1" x14ac:dyDescent="0.25">
      <c r="A12" s="47" t="s">
        <v>14</v>
      </c>
      <c r="B12" s="48">
        <v>290</v>
      </c>
      <c r="C12" s="49">
        <v>4.5234752768678832E-2</v>
      </c>
      <c r="D12" s="50">
        <v>2391577.1799999988</v>
      </c>
      <c r="E12" s="49">
        <v>7.09446733369343E-2</v>
      </c>
      <c r="F12" s="51"/>
      <c r="G12" s="49">
        <v>0</v>
      </c>
      <c r="H12" s="52">
        <v>1222504.2346544773</v>
      </c>
      <c r="I12" s="49">
        <v>5.0084000142366636E-2</v>
      </c>
      <c r="J12" s="52">
        <v>3614081.4146544794</v>
      </c>
      <c r="K12" s="49">
        <v>6.1805157239441133E-2</v>
      </c>
    </row>
    <row r="13" spans="1:12" ht="18" customHeight="1" x14ac:dyDescent="0.25">
      <c r="A13" s="47" t="s">
        <v>85</v>
      </c>
      <c r="B13" s="48">
        <v>185</v>
      </c>
      <c r="C13" s="49">
        <v>2.8856652628295117E-2</v>
      </c>
      <c r="D13" s="50">
        <v>865157.06999999925</v>
      </c>
      <c r="E13" s="49">
        <v>2.566435498280226E-2</v>
      </c>
      <c r="F13" s="51">
        <v>415932.87999999971</v>
      </c>
      <c r="G13" s="49">
        <v>0.41570799804702946</v>
      </c>
      <c r="H13" s="52">
        <v>379204.52159444377</v>
      </c>
      <c r="I13" s="49">
        <v>1.5535389387743122E-2</v>
      </c>
      <c r="J13" s="52">
        <v>1244361.5915944423</v>
      </c>
      <c r="K13" s="49">
        <v>2.1280086142876346E-2</v>
      </c>
    </row>
    <row r="14" spans="1:12" ht="18" customHeight="1" thickBot="1" x14ac:dyDescent="0.3">
      <c r="A14" s="47" t="s">
        <v>86</v>
      </c>
      <c r="B14" s="48">
        <v>38</v>
      </c>
      <c r="C14" s="49">
        <v>5.9273124317579164E-3</v>
      </c>
      <c r="D14" s="50">
        <v>263852.74416799995</v>
      </c>
      <c r="E14" s="49">
        <v>7.8270301709654471E-3</v>
      </c>
      <c r="F14" s="51">
        <v>82307.961333500003</v>
      </c>
      <c r="G14" s="49">
        <v>8.2263459982489531E-2</v>
      </c>
      <c r="H14" s="52">
        <v>35149.102703597753</v>
      </c>
      <c r="I14" s="49">
        <v>1.4400012817203881E-3</v>
      </c>
      <c r="J14" s="52">
        <v>654871.99947459705</v>
      </c>
      <c r="K14" s="49">
        <v>1.1199102138407196E-2</v>
      </c>
    </row>
    <row r="15" spans="1:12" s="4" customFormat="1" ht="15.75" thickTop="1" x14ac:dyDescent="0.25">
      <c r="A15" s="53" t="s">
        <v>95</v>
      </c>
      <c r="B15" s="54">
        <v>6411</v>
      </c>
      <c r="C15" s="55">
        <v>1</v>
      </c>
      <c r="D15" s="56">
        <v>33710454.46416802</v>
      </c>
      <c r="E15" s="55">
        <v>1</v>
      </c>
      <c r="F15" s="57">
        <v>1000540.9613335002</v>
      </c>
      <c r="G15" s="55">
        <v>1</v>
      </c>
      <c r="H15" s="58">
        <v>24409077.373601131</v>
      </c>
      <c r="I15" s="55">
        <v>1</v>
      </c>
      <c r="J15" s="58">
        <v>58475401.990372144</v>
      </c>
      <c r="K15" s="55">
        <v>1</v>
      </c>
    </row>
    <row r="16" spans="1:12" s="4" customFormat="1" x14ac:dyDescent="0.25">
      <c r="A16" s="31"/>
      <c r="B16" s="32"/>
      <c r="C16" s="33"/>
      <c r="D16" s="34"/>
      <c r="E16" s="33"/>
      <c r="F16" s="35"/>
      <c r="G16" s="33"/>
      <c r="H16" s="36"/>
      <c r="I16" s="33"/>
      <c r="J16" s="36"/>
      <c r="K16" s="33"/>
    </row>
    <row r="17" spans="1:11" s="4" customFormat="1" ht="15" customHeight="1" x14ac:dyDescent="0.25">
      <c r="A17" s="97" t="s">
        <v>28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</row>
    <row r="18" spans="1:11" s="4" customFormat="1" ht="15" customHeight="1" x14ac:dyDescent="0.25">
      <c r="A18" s="99" t="s">
        <v>40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</row>
    <row r="19" spans="1:11" s="4" customFormat="1" x14ac:dyDescent="0.25">
      <c r="A19" s="10"/>
      <c r="B19" s="6"/>
      <c r="D19" s="5"/>
      <c r="E19" s="5"/>
      <c r="F19" s="5"/>
      <c r="G19" s="5"/>
    </row>
  </sheetData>
  <mergeCells count="3">
    <mergeCell ref="A2:K2"/>
    <mergeCell ref="A17:K17"/>
    <mergeCell ref="A18:K18"/>
  </mergeCells>
  <printOptions horizontalCentered="1"/>
  <pageMargins left="0.51181102362204722" right="0.51181102362204722" top="0.78740157480314965" bottom="0.78740157480314965" header="0" footer="0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K11"/>
  <sheetViews>
    <sheetView showGridLines="0" workbookViewId="0">
      <selection activeCell="A2" sqref="A2:K2"/>
    </sheetView>
  </sheetViews>
  <sheetFormatPr defaultRowHeight="15" x14ac:dyDescent="0.25"/>
  <cols>
    <col min="1" max="1" width="35.5703125" bestFit="1" customWidth="1"/>
    <col min="2" max="2" width="8.42578125" customWidth="1"/>
    <col min="3" max="3" width="8.85546875" customWidth="1"/>
    <col min="4" max="4" width="15.5703125" customWidth="1"/>
    <col min="5" max="5" width="13.140625" customWidth="1"/>
    <col min="6" max="6" width="14.28515625" style="1" bestFit="1" customWidth="1"/>
    <col min="7" max="7" width="13.140625" style="1" customWidth="1"/>
    <col min="8" max="8" width="15.5703125" customWidth="1"/>
    <col min="9" max="9" width="14.42578125" customWidth="1"/>
    <col min="10" max="10" width="13.28515625" bestFit="1" customWidth="1"/>
    <col min="11" max="11" width="12.7109375" customWidth="1"/>
  </cols>
  <sheetData>
    <row r="2" spans="1:11" s="1" customFormat="1" ht="21" x14ac:dyDescent="0.25">
      <c r="A2" s="100" t="s">
        <v>100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17.25" customHeight="1" x14ac:dyDescent="0.25"/>
    <row r="4" spans="1:11" ht="42.75" customHeight="1" x14ac:dyDescent="0.25">
      <c r="A4" s="25" t="s">
        <v>33</v>
      </c>
      <c r="B4" s="23" t="s">
        <v>31</v>
      </c>
      <c r="C4" s="24" t="s">
        <v>37</v>
      </c>
      <c r="D4" s="24" t="s">
        <v>6</v>
      </c>
      <c r="E4" s="24" t="s">
        <v>19</v>
      </c>
      <c r="F4" s="24" t="s">
        <v>87</v>
      </c>
      <c r="G4" s="24" t="s">
        <v>89</v>
      </c>
      <c r="H4" s="24" t="s">
        <v>8</v>
      </c>
      <c r="I4" s="24" t="s">
        <v>20</v>
      </c>
      <c r="J4" s="24" t="s">
        <v>5</v>
      </c>
      <c r="K4" s="24" t="s">
        <v>51</v>
      </c>
    </row>
    <row r="5" spans="1:11" ht="18" customHeight="1" x14ac:dyDescent="0.25">
      <c r="A5" s="47" t="s">
        <v>38</v>
      </c>
      <c r="B5" s="48">
        <v>785</v>
      </c>
      <c r="C5" s="49">
        <v>0.1364980003477656</v>
      </c>
      <c r="D5" s="50">
        <v>1625299.9900000114</v>
      </c>
      <c r="E5" s="49">
        <v>0.12295293108343923</v>
      </c>
      <c r="F5" s="51"/>
      <c r="G5" s="49" t="e">
        <v>#DIV/0!</v>
      </c>
      <c r="H5" s="52">
        <v>1951588.2301978909</v>
      </c>
      <c r="I5" s="49">
        <v>0.34503328686492901</v>
      </c>
      <c r="J5" s="52">
        <v>3576888.2201978965</v>
      </c>
      <c r="K5" s="49">
        <v>0.18950289397696596</v>
      </c>
    </row>
    <row r="6" spans="1:11" s="1" customFormat="1" ht="18" customHeight="1" x14ac:dyDescent="0.25">
      <c r="A6" s="47" t="s">
        <v>55</v>
      </c>
      <c r="B6" s="48">
        <v>4584</v>
      </c>
      <c r="C6" s="49">
        <v>0.79707876890975482</v>
      </c>
      <c r="D6" s="50">
        <v>10886982.879999915</v>
      </c>
      <c r="E6" s="49">
        <v>0.82359346827486468</v>
      </c>
      <c r="F6" s="51"/>
      <c r="G6" s="49" t="e">
        <v>#DIV/0!</v>
      </c>
      <c r="H6" s="52">
        <v>3610486.4224373787</v>
      </c>
      <c r="I6" s="49">
        <v>0.63832010166839837</v>
      </c>
      <c r="J6" s="52">
        <v>14497469.302437052</v>
      </c>
      <c r="K6" s="49">
        <v>0.76807331373694654</v>
      </c>
    </row>
    <row r="7" spans="1:11" s="1" customFormat="1" ht="18" customHeight="1" x14ac:dyDescent="0.25">
      <c r="A7" s="47" t="s">
        <v>56</v>
      </c>
      <c r="B7" s="48">
        <v>289</v>
      </c>
      <c r="C7" s="49">
        <v>5.0252130064336639E-2</v>
      </c>
      <c r="D7" s="50">
        <v>530575.31000000064</v>
      </c>
      <c r="E7" s="49">
        <v>4.0137691457811445E-2</v>
      </c>
      <c r="F7" s="51"/>
      <c r="G7" s="49" t="e">
        <v>#DIV/0!</v>
      </c>
      <c r="H7" s="52">
        <v>58952.812222222077</v>
      </c>
      <c r="I7" s="49">
        <v>1.0422630274267283E-2</v>
      </c>
      <c r="J7" s="52">
        <v>589528.12222222181</v>
      </c>
      <c r="K7" s="49">
        <v>3.1233093785563309E-2</v>
      </c>
    </row>
    <row r="8" spans="1:11" s="1" customFormat="1" ht="18" customHeight="1" thickBot="1" x14ac:dyDescent="0.3">
      <c r="A8" s="47" t="s">
        <v>57</v>
      </c>
      <c r="B8" s="48">
        <v>93</v>
      </c>
      <c r="C8" s="49">
        <v>1.6171100678142931E-2</v>
      </c>
      <c r="D8" s="50">
        <v>176021.39999999988</v>
      </c>
      <c r="E8" s="49">
        <v>1.3315909183885692E-2</v>
      </c>
      <c r="F8" s="51"/>
      <c r="G8" s="49" t="e">
        <v>#DIV/0!</v>
      </c>
      <c r="H8" s="52">
        <v>35204.279999999962</v>
      </c>
      <c r="I8" s="49">
        <v>6.2239811924268479E-3</v>
      </c>
      <c r="J8" s="52">
        <v>211225.68000000025</v>
      </c>
      <c r="K8" s="49">
        <v>1.1190698500507792E-2</v>
      </c>
    </row>
    <row r="9" spans="1:11" ht="18" customHeight="1" thickTop="1" x14ac:dyDescent="0.25">
      <c r="A9" s="53" t="s">
        <v>95</v>
      </c>
      <c r="B9" s="54">
        <v>5751</v>
      </c>
      <c r="C9" s="55">
        <v>1</v>
      </c>
      <c r="D9" s="56">
        <v>13218879.579999913</v>
      </c>
      <c r="E9" s="55">
        <v>1</v>
      </c>
      <c r="F9" s="57"/>
      <c r="G9" s="55" t="e">
        <v>#DIV/0!</v>
      </c>
      <c r="H9" s="58">
        <v>5656231.7448573699</v>
      </c>
      <c r="I9" s="55">
        <v>1</v>
      </c>
      <c r="J9" s="58">
        <v>18875111.324857481</v>
      </c>
      <c r="K9" s="55">
        <v>1</v>
      </c>
    </row>
    <row r="10" spans="1:11" x14ac:dyDescent="0.25">
      <c r="A10" s="1"/>
      <c r="B10" s="1"/>
      <c r="C10" s="1"/>
      <c r="D10" s="1"/>
      <c r="E10" s="1"/>
      <c r="H10" s="1"/>
      <c r="I10" s="1"/>
      <c r="J10" s="1"/>
      <c r="K10" s="1"/>
    </row>
    <row r="11" spans="1:11" x14ac:dyDescent="0.25">
      <c r="A11" s="97" t="s">
        <v>29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</row>
  </sheetData>
  <mergeCells count="2">
    <mergeCell ref="A2:K2"/>
    <mergeCell ref="A11:K11"/>
  </mergeCells>
  <printOptions horizontalCentered="1"/>
  <pageMargins left="0.39370078740157483" right="0.39370078740157483" top="0.78740157480314965" bottom="0.39370078740157483" header="0" footer="0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I15"/>
  <sheetViews>
    <sheetView showGridLines="0" workbookViewId="0">
      <selection activeCell="A2" sqref="A2:I2"/>
    </sheetView>
  </sheetViews>
  <sheetFormatPr defaultRowHeight="15" x14ac:dyDescent="0.25"/>
  <cols>
    <col min="1" max="1" width="23.28515625" style="4" bestFit="1" customWidth="1"/>
    <col min="2" max="2" width="8" style="6" bestFit="1" customWidth="1"/>
    <col min="3" max="3" width="8.85546875" style="4" customWidth="1"/>
    <col min="4" max="4" width="13.85546875" style="5" customWidth="1"/>
    <col min="5" max="5" width="13.28515625" style="5" customWidth="1"/>
    <col min="6" max="6" width="13.5703125" style="4" customWidth="1"/>
    <col min="7" max="7" width="10.28515625" style="4" customWidth="1"/>
    <col min="8" max="8" width="13" style="4" customWidth="1"/>
    <col min="9" max="9" width="11" style="4" customWidth="1"/>
  </cols>
  <sheetData>
    <row r="2" spans="1:9" s="1" customFormat="1" ht="18" customHeight="1" x14ac:dyDescent="0.25">
      <c r="A2" s="100" t="s">
        <v>101</v>
      </c>
      <c r="B2" s="101"/>
      <c r="C2" s="101"/>
      <c r="D2" s="101"/>
      <c r="E2" s="101"/>
      <c r="F2" s="101"/>
      <c r="G2" s="101"/>
      <c r="H2" s="101"/>
      <c r="I2" s="101"/>
    </row>
    <row r="4" spans="1:9" s="1" customFormat="1" ht="47.25" customHeight="1" x14ac:dyDescent="0.25">
      <c r="A4" s="25" t="s">
        <v>7</v>
      </c>
      <c r="B4" s="23" t="s">
        <v>31</v>
      </c>
      <c r="C4" s="24" t="s">
        <v>37</v>
      </c>
      <c r="D4" s="24" t="s">
        <v>6</v>
      </c>
      <c r="E4" s="24" t="s">
        <v>19</v>
      </c>
      <c r="F4" s="24" t="s">
        <v>8</v>
      </c>
      <c r="G4" s="24" t="s">
        <v>20</v>
      </c>
      <c r="H4" s="24" t="s">
        <v>5</v>
      </c>
      <c r="I4" s="24" t="s">
        <v>51</v>
      </c>
    </row>
    <row r="5" spans="1:9" s="1" customFormat="1" ht="18" customHeight="1" x14ac:dyDescent="0.25">
      <c r="A5" s="47" t="s">
        <v>17</v>
      </c>
      <c r="B5" s="87">
        <v>1611</v>
      </c>
      <c r="C5" s="49">
        <v>0.83169850283944247</v>
      </c>
      <c r="D5" s="50">
        <v>909246.60999999859</v>
      </c>
      <c r="E5" s="49">
        <v>0.83368501050401145</v>
      </c>
      <c r="F5" s="52">
        <v>255443.25000000041</v>
      </c>
      <c r="G5" s="49">
        <v>0.76984642925931279</v>
      </c>
      <c r="H5" s="52">
        <v>1164689.8599999973</v>
      </c>
      <c r="I5" s="49">
        <v>0.81879353712070169</v>
      </c>
    </row>
    <row r="6" spans="1:9" x14ac:dyDescent="0.25">
      <c r="A6" s="47" t="s">
        <v>36</v>
      </c>
      <c r="B6" s="87">
        <v>36</v>
      </c>
      <c r="C6" s="49">
        <v>1.8585441404233349E-2</v>
      </c>
      <c r="D6" s="50">
        <v>18418.28</v>
      </c>
      <c r="E6" s="49">
        <v>1.6887655985064216E-2</v>
      </c>
      <c r="F6" s="52">
        <v>8529.2000000000007</v>
      </c>
      <c r="G6" s="49">
        <v>2.5705021230502355E-2</v>
      </c>
      <c r="H6" s="52">
        <v>26947.480000000003</v>
      </c>
      <c r="I6" s="49">
        <v>1.8944461717636505E-2</v>
      </c>
    </row>
    <row r="7" spans="1:9" x14ac:dyDescent="0.25">
      <c r="A7" s="47" t="s">
        <v>15</v>
      </c>
      <c r="B7" s="87">
        <v>127</v>
      </c>
      <c r="C7" s="49">
        <v>6.5565307176045431E-2</v>
      </c>
      <c r="D7" s="50">
        <v>52118.18</v>
      </c>
      <c r="E7" s="49">
        <v>4.7786975461750723E-2</v>
      </c>
      <c r="F7" s="52">
        <v>24716.400000000009</v>
      </c>
      <c r="G7" s="49">
        <v>7.4489469908266728E-2</v>
      </c>
      <c r="H7" s="52">
        <v>76834.579999999973</v>
      </c>
      <c r="I7" s="49">
        <v>5.4015802568577048E-2</v>
      </c>
    </row>
    <row r="8" spans="1:9" x14ac:dyDescent="0.25">
      <c r="A8" s="47" t="s">
        <v>9</v>
      </c>
      <c r="B8" s="87">
        <v>16</v>
      </c>
      <c r="C8" s="49">
        <v>8.2601961796592675E-3</v>
      </c>
      <c r="D8" s="50">
        <v>7875.6</v>
      </c>
      <c r="E8" s="49">
        <v>7.2211098688895895E-3</v>
      </c>
      <c r="F8" s="52">
        <v>4584.7000000000007</v>
      </c>
      <c r="G8" s="49">
        <v>1.3817217421972066E-2</v>
      </c>
      <c r="H8" s="52">
        <v>12460.3</v>
      </c>
      <c r="I8" s="49">
        <v>8.7597681245246712E-3</v>
      </c>
    </row>
    <row r="9" spans="1:9" x14ac:dyDescent="0.25">
      <c r="A9" s="47" t="s">
        <v>10</v>
      </c>
      <c r="B9" s="87">
        <v>30</v>
      </c>
      <c r="C9" s="49">
        <v>1.5487867836861126E-2</v>
      </c>
      <c r="D9" s="50">
        <v>17644</v>
      </c>
      <c r="E9" s="49">
        <v>1.6177721383347034E-2</v>
      </c>
      <c r="F9" s="52">
        <v>0</v>
      </c>
      <c r="G9" s="49">
        <v>0</v>
      </c>
      <c r="H9" s="52">
        <v>17644</v>
      </c>
      <c r="I9" s="49">
        <v>1.2403982952987754E-2</v>
      </c>
    </row>
    <row r="10" spans="1:9" x14ac:dyDescent="0.25">
      <c r="A10" s="47" t="s">
        <v>11</v>
      </c>
      <c r="B10" s="87">
        <v>50</v>
      </c>
      <c r="C10" s="49">
        <v>2.581311306143521E-2</v>
      </c>
      <c r="D10" s="50">
        <v>26626</v>
      </c>
      <c r="E10" s="49">
        <v>2.4413285510825104E-2</v>
      </c>
      <c r="F10" s="52">
        <v>23497.493333333317</v>
      </c>
      <c r="G10" s="49">
        <v>7.0815969258186048E-2</v>
      </c>
      <c r="H10" s="52">
        <v>50123.493333333303</v>
      </c>
      <c r="I10" s="49">
        <v>3.5237528726528092E-2</v>
      </c>
    </row>
    <row r="11" spans="1:9" x14ac:dyDescent="0.25">
      <c r="A11" s="47" t="s">
        <v>12</v>
      </c>
      <c r="B11" s="87">
        <v>34</v>
      </c>
      <c r="C11" s="49">
        <v>1.7552916881775942E-2</v>
      </c>
      <c r="D11" s="50">
        <v>37610.67</v>
      </c>
      <c r="E11" s="49">
        <v>3.4485090699445067E-2</v>
      </c>
      <c r="F11" s="52">
        <v>7188.2999999999993</v>
      </c>
      <c r="G11" s="49">
        <v>2.166386110200488E-2</v>
      </c>
      <c r="H11" s="52">
        <v>44798.970000000008</v>
      </c>
      <c r="I11" s="49">
        <v>3.1494313091782467E-2</v>
      </c>
    </row>
    <row r="12" spans="1:9" s="1" customFormat="1" x14ac:dyDescent="0.25">
      <c r="A12" s="47" t="s">
        <v>14</v>
      </c>
      <c r="B12" s="87">
        <v>9</v>
      </c>
      <c r="C12" s="49">
        <v>4.6463603510583373E-3</v>
      </c>
      <c r="D12" s="50">
        <v>5400.33</v>
      </c>
      <c r="E12" s="49">
        <v>4.9515435342399961E-3</v>
      </c>
      <c r="F12" s="52">
        <v>317.01434</v>
      </c>
      <c r="G12" s="49">
        <v>9.5540734653586394E-4</v>
      </c>
      <c r="H12" s="52">
        <v>5717.3443399999996</v>
      </c>
      <c r="I12" s="49">
        <v>4.0193743895783843E-3</v>
      </c>
    </row>
    <row r="13" spans="1:9" s="1" customFormat="1" ht="15.75" thickBot="1" x14ac:dyDescent="0.3">
      <c r="A13" s="47" t="s">
        <v>85</v>
      </c>
      <c r="B13" s="87">
        <v>24</v>
      </c>
      <c r="C13" s="88">
        <v>1.23902942694889E-2</v>
      </c>
      <c r="D13" s="89">
        <v>15696</v>
      </c>
      <c r="E13" s="88">
        <v>1.4391607052426607E-2</v>
      </c>
      <c r="F13" s="90">
        <v>7534.3</v>
      </c>
      <c r="G13" s="88">
        <v>2.2706624473218341E-2</v>
      </c>
      <c r="H13" s="90">
        <v>23230.3</v>
      </c>
      <c r="I13" s="88">
        <v>1.6331231307684844E-2</v>
      </c>
    </row>
    <row r="14" spans="1:9" s="1" customFormat="1" ht="15.75" thickTop="1" x14ac:dyDescent="0.25">
      <c r="A14" s="53" t="s">
        <v>95</v>
      </c>
      <c r="B14" s="91">
        <v>1937</v>
      </c>
      <c r="C14" s="92">
        <v>1</v>
      </c>
      <c r="D14" s="93">
        <v>1090635.6699999988</v>
      </c>
      <c r="E14" s="92">
        <v>1</v>
      </c>
      <c r="F14" s="94">
        <v>331810.65767333406</v>
      </c>
      <c r="G14" s="55">
        <v>1</v>
      </c>
      <c r="H14" s="94">
        <v>1422446.3276733286</v>
      </c>
      <c r="I14" s="92">
        <v>1</v>
      </c>
    </row>
    <row r="15" spans="1:9" x14ac:dyDescent="0.25">
      <c r="A15" s="97" t="s">
        <v>28</v>
      </c>
      <c r="B15" s="97"/>
      <c r="C15" s="97"/>
      <c r="D15" s="97"/>
      <c r="E15" s="97"/>
      <c r="F15" s="97"/>
      <c r="G15" s="97"/>
      <c r="H15" s="97"/>
      <c r="I15" s="97"/>
    </row>
  </sheetData>
  <mergeCells count="2">
    <mergeCell ref="A2:I2"/>
    <mergeCell ref="A15:I15"/>
  </mergeCells>
  <printOptions horizontalCentered="1"/>
  <pageMargins left="0.39370078740157483" right="0.39370078740157483" top="0.78740157480314965" bottom="0.39370078740157483" header="0" footer="0"/>
  <pageSetup paperSize="9" orientation="landscape" verticalDpi="59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K37"/>
  <sheetViews>
    <sheetView showGridLines="0" workbookViewId="0">
      <selection activeCell="A2" sqref="A2:K2"/>
    </sheetView>
  </sheetViews>
  <sheetFormatPr defaultRowHeight="15" x14ac:dyDescent="0.25"/>
  <cols>
    <col min="1" max="1" width="35.7109375" style="4" bestFit="1" customWidth="1"/>
    <col min="2" max="2" width="9.140625" style="6"/>
    <col min="3" max="3" width="9.140625" style="4"/>
    <col min="4" max="4" width="15.140625" style="5" customWidth="1"/>
    <col min="5" max="5" width="13" style="5" customWidth="1"/>
    <col min="6" max="6" width="15.28515625" style="5" bestFit="1" customWidth="1"/>
    <col min="7" max="7" width="13" style="5" customWidth="1"/>
    <col min="8" max="8" width="13.28515625" style="4" customWidth="1"/>
    <col min="9" max="9" width="11" style="4" customWidth="1"/>
    <col min="10" max="10" width="14.85546875" style="4" customWidth="1"/>
    <col min="11" max="11" width="11.28515625" style="4" customWidth="1"/>
  </cols>
  <sheetData>
    <row r="2" spans="1:11" s="1" customFormat="1" ht="21" x14ac:dyDescent="0.25">
      <c r="A2" s="98" t="s">
        <v>102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4" spans="1:11" ht="45" x14ac:dyDescent="0.25">
      <c r="A4" s="25" t="s">
        <v>30</v>
      </c>
      <c r="B4" s="23" t="s">
        <v>31</v>
      </c>
      <c r="C4" s="24" t="s">
        <v>53</v>
      </c>
      <c r="D4" s="24" t="s">
        <v>6</v>
      </c>
      <c r="E4" s="24" t="s">
        <v>19</v>
      </c>
      <c r="F4" s="24" t="s">
        <v>87</v>
      </c>
      <c r="G4" s="24" t="s">
        <v>89</v>
      </c>
      <c r="H4" s="24" t="s">
        <v>8</v>
      </c>
      <c r="I4" s="24" t="s">
        <v>20</v>
      </c>
      <c r="J4" s="24" t="s">
        <v>5</v>
      </c>
      <c r="K4" s="24" t="s">
        <v>51</v>
      </c>
    </row>
    <row r="5" spans="1:11" ht="18" customHeight="1" x14ac:dyDescent="0.25">
      <c r="A5" s="47" t="s">
        <v>16</v>
      </c>
      <c r="B5" s="59">
        <v>94</v>
      </c>
      <c r="C5" s="49">
        <v>1.9237853546723426E-3</v>
      </c>
      <c r="D5" s="50">
        <v>550922.05999999982</v>
      </c>
      <c r="E5" s="49">
        <v>2.6218755133680326E-3</v>
      </c>
      <c r="F5" s="51"/>
      <c r="G5" s="49">
        <v>0</v>
      </c>
      <c r="H5" s="52">
        <v>326580.58875555475</v>
      </c>
      <c r="I5" s="49">
        <v>3.766403180246237E-3</v>
      </c>
      <c r="J5" s="52">
        <v>877502.64875555376</v>
      </c>
      <c r="K5" s="49">
        <v>2.9526662054793966E-3</v>
      </c>
    </row>
    <row r="6" spans="1:11" ht="18" customHeight="1" x14ac:dyDescent="0.25">
      <c r="A6" s="47" t="s">
        <v>36</v>
      </c>
      <c r="B6" s="59">
        <v>1109</v>
      </c>
      <c r="C6" s="49">
        <v>2.2696574024804551E-2</v>
      </c>
      <c r="D6" s="50">
        <v>5922601.6899999948</v>
      </c>
      <c r="E6" s="49">
        <v>2.8186063826239088E-2</v>
      </c>
      <c r="F6" s="51"/>
      <c r="G6" s="49">
        <v>0</v>
      </c>
      <c r="H6" s="52">
        <v>4790451.070000005</v>
      </c>
      <c r="I6" s="49">
        <v>5.5247527765243276E-2</v>
      </c>
      <c r="J6" s="52">
        <v>10713052.760000022</v>
      </c>
      <c r="K6" s="49">
        <v>3.6047832888971253E-2</v>
      </c>
    </row>
    <row r="7" spans="1:11" ht="18" customHeight="1" x14ac:dyDescent="0.25">
      <c r="A7" s="47" t="s">
        <v>15</v>
      </c>
      <c r="B7" s="59">
        <v>304</v>
      </c>
      <c r="C7" s="49">
        <v>6.2216037002169374E-3</v>
      </c>
      <c r="D7" s="50">
        <v>1058139.9599999995</v>
      </c>
      <c r="E7" s="49">
        <v>5.0357599600208951E-3</v>
      </c>
      <c r="F7" s="51">
        <v>502300.1199999997</v>
      </c>
      <c r="G7" s="49">
        <v>0.50202854197048019</v>
      </c>
      <c r="H7" s="52">
        <v>434562.86556111078</v>
      </c>
      <c r="I7" s="49">
        <v>5.0117459984475162E-3</v>
      </c>
      <c r="J7" s="52">
        <v>1492702.8255611083</v>
      </c>
      <c r="K7" s="49">
        <v>5.0227235144057972E-3</v>
      </c>
    </row>
    <row r="8" spans="1:11" ht="18" customHeight="1" x14ac:dyDescent="0.25">
      <c r="A8" s="47" t="s">
        <v>13</v>
      </c>
      <c r="B8" s="59">
        <v>209</v>
      </c>
      <c r="C8" s="49">
        <v>4.2773525438991444E-3</v>
      </c>
      <c r="D8" s="50">
        <v>880853.07000000018</v>
      </c>
      <c r="E8" s="49">
        <v>4.1920396055806133E-3</v>
      </c>
      <c r="F8" s="51">
        <v>415932.87999999977</v>
      </c>
      <c r="G8" s="49">
        <v>0.41570799804702957</v>
      </c>
      <c r="H8" s="52">
        <v>386738.82159444364</v>
      </c>
      <c r="I8" s="49">
        <v>4.4601987311262666E-3</v>
      </c>
      <c r="J8" s="52">
        <v>1267591.8915944435</v>
      </c>
      <c r="K8" s="49">
        <v>4.2652586245278019E-3</v>
      </c>
    </row>
    <row r="9" spans="1:11" s="1" customFormat="1" ht="18" customHeight="1" x14ac:dyDescent="0.25">
      <c r="A9" s="47" t="s">
        <v>9</v>
      </c>
      <c r="B9" s="59">
        <v>3004</v>
      </c>
      <c r="C9" s="49">
        <v>6.1479268142933162E-2</v>
      </c>
      <c r="D9" s="50">
        <v>12925621.459999962</v>
      </c>
      <c r="E9" s="49">
        <v>6.1513910699161824E-2</v>
      </c>
      <c r="F9" s="51"/>
      <c r="G9" s="49">
        <v>0</v>
      </c>
      <c r="H9" s="52">
        <v>11406622.464578966</v>
      </c>
      <c r="I9" s="49">
        <v>0.13155080432112073</v>
      </c>
      <c r="J9" s="52">
        <v>24332243.924579009</v>
      </c>
      <c r="K9" s="49">
        <v>8.1874390284147947E-2</v>
      </c>
    </row>
    <row r="10" spans="1:11" ht="18" customHeight="1" x14ac:dyDescent="0.25">
      <c r="A10" s="47" t="s">
        <v>10</v>
      </c>
      <c r="B10" s="59">
        <v>550</v>
      </c>
      <c r="C10" s="49">
        <v>1.125619090499775E-2</v>
      </c>
      <c r="D10" s="50">
        <v>3599591.7399999937</v>
      </c>
      <c r="E10" s="49">
        <v>1.7130701648120274E-2</v>
      </c>
      <c r="F10" s="51"/>
      <c r="G10" s="49">
        <v>0</v>
      </c>
      <c r="H10" s="52">
        <v>2514757.6745512416</v>
      </c>
      <c r="I10" s="49">
        <v>2.90023094730468E-2</v>
      </c>
      <c r="J10" s="52">
        <v>6114349.414551232</v>
      </c>
      <c r="K10" s="49">
        <v>2.0573878506738686E-2</v>
      </c>
    </row>
    <row r="11" spans="1:11" ht="18" customHeight="1" x14ac:dyDescent="0.25">
      <c r="A11" s="47" t="s">
        <v>11</v>
      </c>
      <c r="B11" s="59">
        <v>1285</v>
      </c>
      <c r="C11" s="49">
        <v>2.6298555114403831E-2</v>
      </c>
      <c r="D11" s="50">
        <v>3992024.6600000081</v>
      </c>
      <c r="E11" s="49">
        <v>1.899831657642348E-2</v>
      </c>
      <c r="F11" s="51"/>
      <c r="G11" s="49">
        <v>0</v>
      </c>
      <c r="H11" s="52">
        <v>3122681.2527888846</v>
      </c>
      <c r="I11" s="49">
        <v>3.6013397630937159E-2</v>
      </c>
      <c r="J11" s="52">
        <v>7114705.9127888689</v>
      </c>
      <c r="K11" s="49">
        <v>2.3939929686147488E-2</v>
      </c>
    </row>
    <row r="12" spans="1:11" ht="18" customHeight="1" x14ac:dyDescent="0.25">
      <c r="A12" s="47" t="s">
        <v>12</v>
      </c>
      <c r="B12" s="59">
        <v>623</v>
      </c>
      <c r="C12" s="49">
        <v>1.2750194425115631E-2</v>
      </c>
      <c r="D12" s="50">
        <v>3879300.7399999979</v>
      </c>
      <c r="E12" s="49">
        <v>1.8461855782642807E-2</v>
      </c>
      <c r="F12" s="51"/>
      <c r="G12" s="49">
        <v>0</v>
      </c>
      <c r="H12" s="52">
        <v>2138009.8939608838</v>
      </c>
      <c r="I12" s="49">
        <v>2.4657335865235889E-2</v>
      </c>
      <c r="J12" s="52">
        <v>6017310.6339608738</v>
      </c>
      <c r="K12" s="49">
        <v>2.0247357409079986E-2</v>
      </c>
    </row>
    <row r="13" spans="1:11" ht="18" customHeight="1" x14ac:dyDescent="0.25">
      <c r="A13" s="47" t="s">
        <v>14</v>
      </c>
      <c r="B13" s="59">
        <v>299</v>
      </c>
      <c r="C13" s="49">
        <v>6.1192746919896852E-3</v>
      </c>
      <c r="D13" s="50">
        <v>2396977.5100000002</v>
      </c>
      <c r="E13" s="49">
        <v>1.1407378821539442E-2</v>
      </c>
      <c r="F13" s="51"/>
      <c r="G13" s="49">
        <v>0</v>
      </c>
      <c r="H13" s="52">
        <v>1222821.2489944776</v>
      </c>
      <c r="I13" s="49">
        <v>1.4102607441046629E-2</v>
      </c>
      <c r="J13" s="52">
        <v>3619798.7589944787</v>
      </c>
      <c r="K13" s="49">
        <v>1.2180085702848552E-2</v>
      </c>
    </row>
    <row r="14" spans="1:11" ht="18" customHeight="1" x14ac:dyDescent="0.25">
      <c r="A14" s="47" t="s">
        <v>47</v>
      </c>
      <c r="B14" s="59">
        <v>846</v>
      </c>
      <c r="C14" s="49">
        <v>1.7314068192051082E-2</v>
      </c>
      <c r="D14" s="50">
        <v>4651987.4399999864</v>
      </c>
      <c r="E14" s="49">
        <v>2.2139124284534201E-2</v>
      </c>
      <c r="F14" s="51"/>
      <c r="G14" s="49">
        <v>0</v>
      </c>
      <c r="H14" s="52">
        <v>1696449.8199999959</v>
      </c>
      <c r="I14" s="49">
        <v>1.9564892149663816E-2</v>
      </c>
      <c r="J14" s="52">
        <v>6348437.2600000072</v>
      </c>
      <c r="K14" s="49">
        <v>2.1361549371721598E-2</v>
      </c>
    </row>
    <row r="15" spans="1:11" ht="18" customHeight="1" x14ac:dyDescent="0.25">
      <c r="A15" s="47" t="s">
        <v>46</v>
      </c>
      <c r="B15" s="59">
        <v>114</v>
      </c>
      <c r="C15" s="49">
        <v>2.3331013875813517E-3</v>
      </c>
      <c r="D15" s="50">
        <v>2372339.6800000002</v>
      </c>
      <c r="E15" s="49">
        <v>1.1290125714667075E-2</v>
      </c>
      <c r="F15" s="51"/>
      <c r="G15" s="49">
        <v>0</v>
      </c>
      <c r="H15" s="52">
        <v>611016.88999999955</v>
      </c>
      <c r="I15" s="49">
        <v>7.0467628417520889E-3</v>
      </c>
      <c r="J15" s="52">
        <v>2983356.5700000003</v>
      </c>
      <c r="K15" s="49">
        <v>1.0038552174886728E-2</v>
      </c>
    </row>
    <row r="16" spans="1:11" ht="18" customHeight="1" x14ac:dyDescent="0.25">
      <c r="A16" s="47" t="s">
        <v>42</v>
      </c>
      <c r="B16" s="59">
        <v>2822</v>
      </c>
      <c r="C16" s="49">
        <v>5.7754492243461179E-2</v>
      </c>
      <c r="D16" s="50">
        <v>13043054.290000059</v>
      </c>
      <c r="E16" s="49">
        <v>6.2072781515557819E-2</v>
      </c>
      <c r="F16" s="51"/>
      <c r="G16" s="49">
        <v>0</v>
      </c>
      <c r="H16" s="52">
        <v>4650381.4799999911</v>
      </c>
      <c r="I16" s="49">
        <v>5.3632126950264904E-2</v>
      </c>
      <c r="J16" s="52">
        <v>17693435.769999966</v>
      </c>
      <c r="K16" s="49">
        <v>5.9535785938638827E-2</v>
      </c>
    </row>
    <row r="17" spans="1:11" ht="18" customHeight="1" x14ac:dyDescent="0.25">
      <c r="A17" s="47" t="s">
        <v>43</v>
      </c>
      <c r="B17" s="59">
        <v>16645</v>
      </c>
      <c r="C17" s="49">
        <v>0.34065326838852278</v>
      </c>
      <c r="D17" s="50">
        <v>64221019.619998999</v>
      </c>
      <c r="E17" s="49">
        <v>0.30563219556901283</v>
      </c>
      <c r="F17" s="51"/>
      <c r="G17" s="49">
        <v>0</v>
      </c>
      <c r="H17" s="52">
        <v>22887510.310000315</v>
      </c>
      <c r="I17" s="49">
        <v>0.2639580997388275</v>
      </c>
      <c r="J17" s="52">
        <v>87108529.929998711</v>
      </c>
      <c r="K17" s="49">
        <v>0.29310727767950784</v>
      </c>
    </row>
    <row r="18" spans="1:11" ht="18" customHeight="1" x14ac:dyDescent="0.25">
      <c r="A18" s="47" t="s">
        <v>48</v>
      </c>
      <c r="B18" s="59">
        <v>11336</v>
      </c>
      <c r="C18" s="49">
        <v>0.23200032745282634</v>
      </c>
      <c r="D18" s="50">
        <v>55095925.859999269</v>
      </c>
      <c r="E18" s="49">
        <v>0.26220525440326842</v>
      </c>
      <c r="F18" s="51"/>
      <c r="G18" s="49">
        <v>0</v>
      </c>
      <c r="H18" s="52">
        <v>19127386.760000076</v>
      </c>
      <c r="I18" s="49">
        <v>0.22059317915121712</v>
      </c>
      <c r="J18" s="52">
        <v>74223312.619999364</v>
      </c>
      <c r="K18" s="49">
        <v>0.24975043339482281</v>
      </c>
    </row>
    <row r="19" spans="1:11" ht="18" customHeight="1" x14ac:dyDescent="0.25">
      <c r="A19" s="47" t="s">
        <v>49</v>
      </c>
      <c r="B19" s="59">
        <v>331</v>
      </c>
      <c r="C19" s="49">
        <v>6.7741803446441E-3</v>
      </c>
      <c r="D19" s="50">
        <v>6282394.6000000061</v>
      </c>
      <c r="E19" s="49">
        <v>2.9898342729379142E-2</v>
      </c>
      <c r="F19" s="51"/>
      <c r="G19" s="49">
        <v>0</v>
      </c>
      <c r="H19" s="52">
        <v>1719713.5599999991</v>
      </c>
      <c r="I19" s="49">
        <v>1.9833189247952219E-2</v>
      </c>
      <c r="J19" s="52">
        <v>8002108.1600000029</v>
      </c>
      <c r="K19" s="49">
        <v>2.6925906571485303E-2</v>
      </c>
    </row>
    <row r="20" spans="1:11" ht="18" customHeight="1" x14ac:dyDescent="0.25">
      <c r="A20" s="47" t="s">
        <v>45</v>
      </c>
      <c r="B20" s="59">
        <v>218</v>
      </c>
      <c r="C20" s="49">
        <v>4.4615447587081983E-3</v>
      </c>
      <c r="D20" s="50">
        <v>2220046.7300000004</v>
      </c>
      <c r="E20" s="49">
        <v>1.0565353218783389E-2</v>
      </c>
      <c r="F20" s="51"/>
      <c r="G20" s="49">
        <v>0</v>
      </c>
      <c r="H20" s="52">
        <v>696583.7900000005</v>
      </c>
      <c r="I20" s="49">
        <v>8.0335926025528488E-3</v>
      </c>
      <c r="J20" s="52">
        <v>2916630.52</v>
      </c>
      <c r="K20" s="49">
        <v>9.8140289177324203E-3</v>
      </c>
    </row>
    <row r="21" spans="1:11" ht="18" customHeight="1" x14ac:dyDescent="0.25">
      <c r="A21" s="47" t="s">
        <v>50</v>
      </c>
      <c r="B21" s="59">
        <v>131</v>
      </c>
      <c r="C21" s="49">
        <v>2.6810200155540091E-3</v>
      </c>
      <c r="D21" s="50">
        <v>1384276.9800000004</v>
      </c>
      <c r="E21" s="49">
        <v>6.5878681960585359E-3</v>
      </c>
      <c r="F21" s="51"/>
      <c r="G21" s="49">
        <v>0</v>
      </c>
      <c r="H21" s="52">
        <v>424574.3</v>
      </c>
      <c r="I21" s="49">
        <v>4.8965494240313162E-3</v>
      </c>
      <c r="J21" s="52">
        <v>1808851.2799999996</v>
      </c>
      <c r="K21" s="49">
        <v>6.0865161521375345E-3</v>
      </c>
    </row>
    <row r="22" spans="1:11" s="1" customFormat="1" ht="18" customHeight="1" x14ac:dyDescent="0.25">
      <c r="A22" s="47" t="s">
        <v>44</v>
      </c>
      <c r="B22" s="59">
        <v>270</v>
      </c>
      <c r="C22" s="49">
        <v>5.5257664442716218E-3</v>
      </c>
      <c r="D22" s="50">
        <v>3103490.2600000002</v>
      </c>
      <c r="E22" s="49">
        <v>1.4769720999500715E-2</v>
      </c>
      <c r="F22" s="51"/>
      <c r="G22" s="49">
        <v>0</v>
      </c>
      <c r="H22" s="52">
        <v>1029296.4599999998</v>
      </c>
      <c r="I22" s="49">
        <v>1.1870716122879958E-2</v>
      </c>
      <c r="J22" s="52">
        <v>4132786.7199999993</v>
      </c>
      <c r="K22" s="49">
        <v>1.390621407229206E-2</v>
      </c>
    </row>
    <row r="23" spans="1:11" s="1" customFormat="1" ht="18" customHeight="1" x14ac:dyDescent="0.25">
      <c r="A23" s="47" t="s">
        <v>54</v>
      </c>
      <c r="B23" s="59">
        <v>2050</v>
      </c>
      <c r="C23" s="49">
        <v>4.195489337317343E-2</v>
      </c>
      <c r="D23" s="50">
        <v>9730673.2299999762</v>
      </c>
      <c r="E23" s="49">
        <v>4.6308935006746273E-2</v>
      </c>
      <c r="F23" s="51"/>
      <c r="G23" s="49">
        <v>0</v>
      </c>
      <c r="H23" s="52">
        <v>3468843.5000000102</v>
      </c>
      <c r="I23" s="49">
        <v>4.0005633035206857E-2</v>
      </c>
      <c r="J23" s="52">
        <v>13199516.729999978</v>
      </c>
      <c r="K23" s="49">
        <v>4.4414415195899636E-2</v>
      </c>
    </row>
    <row r="24" spans="1:11" s="1" customFormat="1" ht="18" customHeight="1" x14ac:dyDescent="0.25">
      <c r="A24" s="47" t="s">
        <v>58</v>
      </c>
      <c r="B24" s="59">
        <v>1611</v>
      </c>
      <c r="C24" s="49">
        <v>3.297040645082068E-2</v>
      </c>
      <c r="D24" s="50">
        <v>909246.60999999894</v>
      </c>
      <c r="E24" s="49">
        <v>4.3271663915071604E-3</v>
      </c>
      <c r="F24" s="51"/>
      <c r="G24" s="49">
        <v>0</v>
      </c>
      <c r="H24" s="52">
        <v>255443.25000000064</v>
      </c>
      <c r="I24" s="49">
        <v>2.945987306957088E-3</v>
      </c>
      <c r="J24" s="52">
        <v>1164689.8599999961</v>
      </c>
      <c r="K24" s="49">
        <v>3.919008557254515E-3</v>
      </c>
    </row>
    <row r="25" spans="1:11" s="1" customFormat="1" ht="18" customHeight="1" x14ac:dyDescent="0.25">
      <c r="A25" s="47" t="s">
        <v>55</v>
      </c>
      <c r="B25" s="59">
        <v>4584</v>
      </c>
      <c r="C25" s="49">
        <v>9.3815234742744877E-2</v>
      </c>
      <c r="D25" s="50">
        <v>10886982.8799999</v>
      </c>
      <c r="E25" s="49">
        <v>5.1811891191158206E-2</v>
      </c>
      <c r="F25" s="51"/>
      <c r="G25" s="49">
        <v>0</v>
      </c>
      <c r="H25" s="52">
        <v>3610486.4224373666</v>
      </c>
      <c r="I25" s="49">
        <v>4.1639178848692858E-2</v>
      </c>
      <c r="J25" s="52">
        <v>14497469.302437048</v>
      </c>
      <c r="K25" s="49">
        <v>4.8781833006415649E-2</v>
      </c>
    </row>
    <row r="26" spans="1:11" s="1" customFormat="1" ht="18" customHeight="1" x14ac:dyDescent="0.25">
      <c r="A26" s="47" t="s">
        <v>56</v>
      </c>
      <c r="B26" s="59">
        <v>289</v>
      </c>
      <c r="C26" s="49">
        <v>5.9146166755351809E-3</v>
      </c>
      <c r="D26" s="50">
        <v>530575.30999999994</v>
      </c>
      <c r="E26" s="49">
        <v>2.5250439477530694E-3</v>
      </c>
      <c r="F26" s="51"/>
      <c r="G26" s="49">
        <v>0</v>
      </c>
      <c r="H26" s="52">
        <v>58952.812222222121</v>
      </c>
      <c r="I26" s="49">
        <v>6.7989362222760081E-4</v>
      </c>
      <c r="J26" s="52">
        <v>589528.12222222146</v>
      </c>
      <c r="K26" s="49">
        <v>1.9836746545823613E-3</v>
      </c>
    </row>
    <row r="27" spans="1:11" s="1" customFormat="1" ht="18" customHeight="1" x14ac:dyDescent="0.25">
      <c r="A27" s="47" t="s">
        <v>57</v>
      </c>
      <c r="B27" s="59">
        <v>93</v>
      </c>
      <c r="C27" s="49">
        <v>1.903319553026892E-3</v>
      </c>
      <c r="D27" s="50">
        <v>176021.39999999991</v>
      </c>
      <c r="E27" s="49">
        <v>8.3769780155247325E-4</v>
      </c>
      <c r="F27" s="51"/>
      <c r="G27" s="49">
        <v>0</v>
      </c>
      <c r="H27" s="52">
        <v>35204.27999999997</v>
      </c>
      <c r="I27" s="49">
        <v>4.0600549057594171E-4</v>
      </c>
      <c r="J27" s="52">
        <v>211225.68000000034</v>
      </c>
      <c r="K27" s="49">
        <v>7.1074307063333404E-4</v>
      </c>
    </row>
    <row r="28" spans="1:11" s="1" customFormat="1" ht="18" customHeight="1" x14ac:dyDescent="0.25">
      <c r="A28" s="47" t="s">
        <v>96</v>
      </c>
      <c r="B28" s="59">
        <v>7</v>
      </c>
      <c r="C28" s="49">
        <v>1.4326061151815315E-4</v>
      </c>
      <c r="D28" s="50">
        <v>47257.88</v>
      </c>
      <c r="E28" s="49">
        <v>2.2490346163608863E-4</v>
      </c>
      <c r="F28" s="51"/>
      <c r="G28" s="49">
        <v>0</v>
      </c>
      <c r="H28" s="52">
        <v>58658.027983222986</v>
      </c>
      <c r="I28" s="49">
        <v>6.7649392140801587E-4</v>
      </c>
      <c r="J28" s="52">
        <v>105915.90798322299</v>
      </c>
      <c r="K28" s="49">
        <v>3.5639131410969275E-4</v>
      </c>
    </row>
    <row r="29" spans="1:11" ht="18" customHeight="1" thickBot="1" x14ac:dyDescent="0.3">
      <c r="A29" s="47" t="s">
        <v>90</v>
      </c>
      <c r="B29" s="59">
        <v>38</v>
      </c>
      <c r="C29" s="49">
        <v>7.7770046252711718E-4</v>
      </c>
      <c r="D29" s="50">
        <v>263852.744168</v>
      </c>
      <c r="E29" s="49">
        <v>1.2556931357387275E-3</v>
      </c>
      <c r="F29" s="51">
        <v>82307.961333500003</v>
      </c>
      <c r="G29" s="49">
        <v>8.2263459982489545E-2</v>
      </c>
      <c r="H29" s="52">
        <v>35149.102703597768</v>
      </c>
      <c r="I29" s="49">
        <v>4.0536913939095992E-4</v>
      </c>
      <c r="J29" s="52">
        <v>654871.99947459693</v>
      </c>
      <c r="K29" s="49">
        <v>2.203547105533595E-3</v>
      </c>
    </row>
    <row r="30" spans="1:11" s="1" customFormat="1" ht="18" customHeight="1" thickTop="1" x14ac:dyDescent="0.25">
      <c r="A30" s="53" t="s">
        <v>95</v>
      </c>
      <c r="B30" s="60">
        <v>48862</v>
      </c>
      <c r="C30" s="55">
        <v>1</v>
      </c>
      <c r="D30" s="56">
        <v>210125178.40417653</v>
      </c>
      <c r="E30" s="55">
        <v>1</v>
      </c>
      <c r="F30" s="57">
        <v>1000540.9613335001</v>
      </c>
      <c r="G30" s="55">
        <v>1</v>
      </c>
      <c r="H30" s="58">
        <v>86708876.646127895</v>
      </c>
      <c r="I30" s="55">
        <v>1</v>
      </c>
      <c r="J30" s="58">
        <v>297189925.20290047</v>
      </c>
      <c r="K30" s="55">
        <v>1</v>
      </c>
    </row>
    <row r="31" spans="1:11" ht="15" customHeight="1" x14ac:dyDescent="0.25"/>
    <row r="32" spans="1:11" x14ac:dyDescent="0.25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</row>
    <row r="33" spans="1:11" x14ac:dyDescent="0.2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</row>
    <row r="37" spans="1:11" x14ac:dyDescent="0.25">
      <c r="D37" s="37"/>
    </row>
  </sheetData>
  <mergeCells count="2">
    <mergeCell ref="A2:K2"/>
    <mergeCell ref="A32:K32"/>
  </mergeCells>
  <printOptions horizontalCentered="1"/>
  <pageMargins left="0.39370078740157483" right="0.39370078740157483" top="0.78740157480314965" bottom="0.39370078740157483" header="0" footer="0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AE12"/>
  <sheetViews>
    <sheetView showGridLines="0" workbookViewId="0">
      <selection activeCell="A2" sqref="A2:K2"/>
    </sheetView>
  </sheetViews>
  <sheetFormatPr defaultRowHeight="15" x14ac:dyDescent="0.25"/>
  <cols>
    <col min="1" max="1" width="27.42578125" style="3" bestFit="1" customWidth="1"/>
    <col min="2" max="2" width="9.140625" style="4" customWidth="1"/>
    <col min="3" max="3" width="8.5703125" style="4" customWidth="1"/>
    <col min="4" max="4" width="17.7109375" style="4" customWidth="1"/>
    <col min="5" max="5" width="13" style="4" customWidth="1"/>
    <col min="6" max="6" width="15.28515625" style="4" bestFit="1" customWidth="1"/>
    <col min="7" max="7" width="13" style="4" customWidth="1"/>
    <col min="8" max="8" width="13.28515625" style="4" customWidth="1"/>
    <col min="9" max="9" width="10.7109375" style="4" customWidth="1"/>
    <col min="10" max="10" width="14.5703125" style="4" customWidth="1"/>
    <col min="11" max="11" width="11.85546875" style="4" customWidth="1"/>
    <col min="12" max="12" width="9.140625" style="4"/>
    <col min="22" max="22" width="9.140625" style="4"/>
    <col min="32" max="16384" width="9.140625" style="3"/>
  </cols>
  <sheetData>
    <row r="2" spans="1:31" s="17" customFormat="1" ht="21" x14ac:dyDescent="0.25">
      <c r="A2" s="102" t="s">
        <v>103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6"/>
      <c r="V2" s="16"/>
    </row>
    <row r="4" spans="1:31" ht="48" customHeight="1" x14ac:dyDescent="0.25">
      <c r="A4" s="25" t="s">
        <v>3</v>
      </c>
      <c r="B4" s="23" t="s">
        <v>31</v>
      </c>
      <c r="C4" s="24" t="s">
        <v>37</v>
      </c>
      <c r="D4" s="24" t="s">
        <v>6</v>
      </c>
      <c r="E4" s="24" t="s">
        <v>52</v>
      </c>
      <c r="F4" s="24" t="s">
        <v>87</v>
      </c>
      <c r="G4" s="24" t="s">
        <v>89</v>
      </c>
      <c r="H4" s="24" t="s">
        <v>4</v>
      </c>
      <c r="I4" s="24" t="s">
        <v>20</v>
      </c>
      <c r="J4" s="24" t="s">
        <v>5</v>
      </c>
      <c r="K4" s="24" t="s">
        <v>51</v>
      </c>
    </row>
    <row r="5" spans="1:31" ht="18" customHeight="1" x14ac:dyDescent="0.25">
      <c r="A5" s="45" t="s">
        <v>60</v>
      </c>
      <c r="B5" s="61">
        <v>4677</v>
      </c>
      <c r="C5" s="62">
        <v>0.11313497822931785</v>
      </c>
      <c r="D5" s="63">
        <v>11063004.279999914</v>
      </c>
      <c r="E5" s="62">
        <v>6.3359079019300032E-2</v>
      </c>
      <c r="F5" s="64"/>
      <c r="G5" s="62" t="e">
        <v>#DIV/0!</v>
      </c>
      <c r="H5" s="64">
        <v>3645690.7024373701</v>
      </c>
      <c r="I5" s="62">
        <v>6.0487459526472262E-2</v>
      </c>
      <c r="J5" s="64">
        <v>14708694.982437035</v>
      </c>
      <c r="K5" s="62">
        <v>6.2622201079233594E-2</v>
      </c>
    </row>
    <row r="6" spans="1:31" ht="18" customHeight="1" x14ac:dyDescent="0.25">
      <c r="A6" s="45" t="s">
        <v>2</v>
      </c>
      <c r="B6" s="61">
        <v>3944</v>
      </c>
      <c r="C6" s="62">
        <v>9.5403967102080309E-2</v>
      </c>
      <c r="D6" s="63">
        <v>7348158.1700000297</v>
      </c>
      <c r="E6" s="62">
        <v>4.2083734431977521E-2</v>
      </c>
      <c r="F6" s="64"/>
      <c r="G6" s="62" t="e">
        <v>#DIV/0!</v>
      </c>
      <c r="H6" s="64">
        <v>4219153.3099999819</v>
      </c>
      <c r="I6" s="62">
        <v>7.000206158574683E-2</v>
      </c>
      <c r="J6" s="64">
        <v>11567311.480000064</v>
      </c>
      <c r="K6" s="62">
        <v>4.9247775299686894E-2</v>
      </c>
      <c r="M6" s="1"/>
      <c r="N6" s="1"/>
      <c r="O6" s="1"/>
      <c r="P6" s="1"/>
      <c r="Q6" s="1"/>
      <c r="R6" s="1"/>
      <c r="S6" s="1"/>
      <c r="T6" s="1"/>
      <c r="U6" s="1"/>
      <c r="W6" s="1"/>
      <c r="X6" s="1"/>
      <c r="Y6" s="1"/>
      <c r="Z6" s="1"/>
      <c r="AA6" s="1"/>
      <c r="AB6" s="1"/>
      <c r="AC6" s="1"/>
      <c r="AD6" s="1"/>
      <c r="AE6" s="1"/>
    </row>
    <row r="7" spans="1:31" ht="18" customHeight="1" x14ac:dyDescent="0.25">
      <c r="A7" s="45" t="s">
        <v>0</v>
      </c>
      <c r="B7" s="61">
        <v>29973</v>
      </c>
      <c r="C7" s="62">
        <v>0.72503628447024671</v>
      </c>
      <c r="D7" s="63">
        <v>150105063.07999614</v>
      </c>
      <c r="E7" s="62">
        <v>0.85966870410381557</v>
      </c>
      <c r="F7" s="64"/>
      <c r="G7" s="62" t="e">
        <v>#DIV/0!</v>
      </c>
      <c r="H7" s="64">
        <v>50396153.740000464</v>
      </c>
      <c r="I7" s="62">
        <v>0.83614753923039897</v>
      </c>
      <c r="J7" s="64">
        <v>200501216.81999901</v>
      </c>
      <c r="K7" s="62">
        <v>0.85363300628134031</v>
      </c>
      <c r="M7" s="1"/>
      <c r="N7" s="1"/>
      <c r="O7" s="1"/>
      <c r="P7" s="1"/>
      <c r="Q7" s="1"/>
      <c r="R7" s="1"/>
      <c r="S7" s="1"/>
      <c r="T7" s="1"/>
      <c r="U7" s="1"/>
      <c r="W7" s="1"/>
      <c r="X7" s="1"/>
      <c r="Y7" s="1"/>
      <c r="Z7" s="1"/>
      <c r="AA7" s="1"/>
      <c r="AB7" s="1"/>
      <c r="AC7" s="1"/>
      <c r="AD7" s="1"/>
      <c r="AE7" s="1"/>
    </row>
    <row r="8" spans="1:31" ht="18" customHeight="1" x14ac:dyDescent="0.25">
      <c r="A8" s="45" t="s">
        <v>61</v>
      </c>
      <c r="B8" s="61">
        <v>1611</v>
      </c>
      <c r="C8" s="62">
        <v>3.8969521044992746E-2</v>
      </c>
      <c r="D8" s="63">
        <v>909246.60999999894</v>
      </c>
      <c r="E8" s="62">
        <v>5.207358358811108E-3</v>
      </c>
      <c r="F8" s="64"/>
      <c r="G8" s="62" t="e">
        <v>#DIV/0!</v>
      </c>
      <c r="H8" s="64">
        <v>255443.25000000064</v>
      </c>
      <c r="I8" s="62">
        <v>4.238185437770557E-3</v>
      </c>
      <c r="J8" s="64">
        <v>1164689.8599999961</v>
      </c>
      <c r="K8" s="62">
        <v>4.9586617096182214E-3</v>
      </c>
      <c r="M8" s="1"/>
      <c r="N8" s="1"/>
      <c r="O8" s="1"/>
      <c r="P8" s="1"/>
      <c r="Q8" s="1"/>
      <c r="R8" s="1"/>
      <c r="S8" s="1"/>
      <c r="T8" s="1"/>
      <c r="U8" s="1"/>
      <c r="W8" s="1"/>
      <c r="X8" s="1"/>
      <c r="Y8" s="1"/>
      <c r="Z8" s="1"/>
      <c r="AA8" s="1"/>
      <c r="AB8" s="1"/>
      <c r="AC8" s="1"/>
      <c r="AD8" s="1"/>
      <c r="AE8" s="1"/>
    </row>
    <row r="9" spans="1:31" ht="18" customHeight="1" x14ac:dyDescent="0.25">
      <c r="A9" s="45" t="s">
        <v>59</v>
      </c>
      <c r="B9" s="61">
        <v>289</v>
      </c>
      <c r="C9" s="62">
        <v>6.990807934204161E-3</v>
      </c>
      <c r="D9" s="63">
        <v>530575.30999999994</v>
      </c>
      <c r="E9" s="62">
        <v>3.0386649178788775E-3</v>
      </c>
      <c r="F9" s="64"/>
      <c r="G9" s="62" t="e">
        <v>#DIV/0!</v>
      </c>
      <c r="H9" s="64">
        <v>58952.812222222121</v>
      </c>
      <c r="I9" s="62">
        <v>9.7811529674729416E-4</v>
      </c>
      <c r="J9" s="64">
        <v>589528.12222222146</v>
      </c>
      <c r="K9" s="62">
        <v>2.5099132625800232E-3</v>
      </c>
      <c r="M9" s="1"/>
      <c r="N9" s="1"/>
      <c r="O9" s="1"/>
      <c r="P9" s="1"/>
      <c r="Q9" s="1"/>
      <c r="R9" s="1"/>
      <c r="S9" s="1"/>
      <c r="T9" s="1"/>
      <c r="U9" s="1"/>
      <c r="W9" s="1"/>
      <c r="X9" s="1"/>
      <c r="Y9" s="1"/>
      <c r="Z9" s="1"/>
      <c r="AA9" s="1"/>
      <c r="AB9" s="1"/>
      <c r="AC9" s="1"/>
      <c r="AD9" s="1"/>
      <c r="AE9" s="1"/>
    </row>
    <row r="10" spans="1:31" ht="18" customHeight="1" thickBot="1" x14ac:dyDescent="0.3">
      <c r="A10" s="45" t="s">
        <v>1</v>
      </c>
      <c r="B10" s="61">
        <v>846</v>
      </c>
      <c r="C10" s="62">
        <v>2.0464441219158202E-2</v>
      </c>
      <c r="D10" s="63">
        <v>4651987.4399999864</v>
      </c>
      <c r="E10" s="62">
        <v>2.6642459168220868E-2</v>
      </c>
      <c r="F10" s="64"/>
      <c r="G10" s="62" t="e">
        <v>#DIV/0!</v>
      </c>
      <c r="H10" s="64">
        <v>1696449.8199999959</v>
      </c>
      <c r="I10" s="62">
        <v>2.8146638922862306E-2</v>
      </c>
      <c r="J10" s="64">
        <v>6348437.2600000072</v>
      </c>
      <c r="K10" s="62">
        <v>2.7028442367546465E-2</v>
      </c>
    </row>
    <row r="11" spans="1:31" ht="18" customHeight="1" thickTop="1" x14ac:dyDescent="0.25">
      <c r="A11" s="46" t="s">
        <v>95</v>
      </c>
      <c r="B11" s="65">
        <v>41340</v>
      </c>
      <c r="C11" s="66">
        <v>1</v>
      </c>
      <c r="D11" s="67">
        <v>174608034.88999537</v>
      </c>
      <c r="E11" s="66">
        <v>1</v>
      </c>
      <c r="F11" s="68"/>
      <c r="G11" s="66" t="e">
        <v>#DIV/0!</v>
      </c>
      <c r="H11" s="68">
        <v>60271843.63466014</v>
      </c>
      <c r="I11" s="66">
        <v>1</v>
      </c>
      <c r="J11" s="68">
        <v>234879878.52465704</v>
      </c>
      <c r="K11" s="66">
        <v>1</v>
      </c>
    </row>
    <row r="12" spans="1:31" x14ac:dyDescent="0.25">
      <c r="A12" s="97" t="s">
        <v>34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</row>
  </sheetData>
  <mergeCells count="2">
    <mergeCell ref="A2:K2"/>
    <mergeCell ref="A12:K12"/>
  </mergeCells>
  <printOptions horizontalCentered="1"/>
  <pageMargins left="0.39370078740157483" right="0.39370078740157483" top="0.78740157480314965" bottom="0.39370078740157483" header="0" footer="0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K23"/>
  <sheetViews>
    <sheetView showGridLines="0" workbookViewId="0">
      <selection activeCell="A2" sqref="A2:K2"/>
    </sheetView>
  </sheetViews>
  <sheetFormatPr defaultRowHeight="15" x14ac:dyDescent="0.25"/>
  <cols>
    <col min="1" max="1" width="27.42578125" style="3" customWidth="1"/>
    <col min="2" max="2" width="8.140625" style="4" customWidth="1"/>
    <col min="3" max="3" width="8.85546875" style="4" customWidth="1"/>
    <col min="4" max="4" width="14.7109375" style="4" customWidth="1"/>
    <col min="5" max="5" width="13" style="4" customWidth="1"/>
    <col min="6" max="6" width="15.28515625" style="4" bestFit="1" customWidth="1"/>
    <col min="7" max="7" width="13" style="4" customWidth="1"/>
    <col min="8" max="8" width="13.85546875" style="4" customWidth="1"/>
    <col min="9" max="9" width="10.42578125" style="4" customWidth="1"/>
    <col min="10" max="10" width="14" style="4" customWidth="1"/>
    <col min="11" max="11" width="10.5703125" style="4" customWidth="1"/>
  </cols>
  <sheetData>
    <row r="2" spans="1:11" s="1" customFormat="1" ht="21" x14ac:dyDescent="0.25">
      <c r="A2" s="102" t="s">
        <v>104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s="1" customForma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46.5" customHeight="1" x14ac:dyDescent="0.25">
      <c r="A4" s="25" t="s">
        <v>3</v>
      </c>
      <c r="B4" s="23" t="s">
        <v>31</v>
      </c>
      <c r="C4" s="24" t="s">
        <v>37</v>
      </c>
      <c r="D4" s="24" t="s">
        <v>6</v>
      </c>
      <c r="E4" s="24" t="s">
        <v>19</v>
      </c>
      <c r="F4" s="24" t="s">
        <v>87</v>
      </c>
      <c r="G4" s="24" t="s">
        <v>89</v>
      </c>
      <c r="H4" s="24" t="s">
        <v>4</v>
      </c>
      <c r="I4" s="24" t="s">
        <v>20</v>
      </c>
      <c r="J4" s="24" t="s">
        <v>5</v>
      </c>
      <c r="K4" s="24" t="s">
        <v>51</v>
      </c>
    </row>
    <row r="5" spans="1:11" ht="18" customHeight="1" x14ac:dyDescent="0.25">
      <c r="A5" s="45" t="s">
        <v>60</v>
      </c>
      <c r="B5" s="48">
        <v>785</v>
      </c>
      <c r="C5" s="49">
        <v>0.10734308765212636</v>
      </c>
      <c r="D5" s="50">
        <v>1625299.9900000114</v>
      </c>
      <c r="E5" s="49">
        <v>4.6924770786868832E-2</v>
      </c>
      <c r="F5" s="51"/>
      <c r="G5" s="49">
        <v>0</v>
      </c>
      <c r="H5" s="51">
        <v>1951588.2301978909</v>
      </c>
      <c r="I5" s="49">
        <v>7.4916168545851189E-2</v>
      </c>
      <c r="J5" s="51">
        <v>3576888.2201978965</v>
      </c>
      <c r="K5" s="49">
        <v>5.8596729648235299E-2</v>
      </c>
    </row>
    <row r="6" spans="1:11" ht="18" customHeight="1" x14ac:dyDescent="0.25">
      <c r="A6" s="45" t="s">
        <v>2</v>
      </c>
      <c r="B6" s="48">
        <v>4029</v>
      </c>
      <c r="C6" s="49">
        <v>0.55093668808970331</v>
      </c>
      <c r="D6" s="50">
        <v>22160292.290000118</v>
      </c>
      <c r="E6" s="49">
        <v>0.63979981706531908</v>
      </c>
      <c r="F6" s="51"/>
      <c r="G6" s="49">
        <v>0</v>
      </c>
      <c r="H6" s="51">
        <v>14796520.384465985</v>
      </c>
      <c r="I6" s="49">
        <v>0.56799820672333878</v>
      </c>
      <c r="J6" s="51">
        <v>36956812.674466014</v>
      </c>
      <c r="K6" s="49">
        <v>0.60542802224508674</v>
      </c>
    </row>
    <row r="7" spans="1:11" ht="18" customHeight="1" x14ac:dyDescent="0.25">
      <c r="A7" s="45" t="s">
        <v>0</v>
      </c>
      <c r="B7" s="48">
        <v>1574</v>
      </c>
      <c r="C7" s="49">
        <v>0.21523314645152469</v>
      </c>
      <c r="D7" s="50">
        <v>7357500.3300000029</v>
      </c>
      <c r="E7" s="49">
        <v>0.21242171825126235</v>
      </c>
      <c r="F7" s="51">
        <v>435885.08999999997</v>
      </c>
      <c r="G7" s="49">
        <v>0.74560223150822535</v>
      </c>
      <c r="H7" s="51">
        <v>7670964.2614228837</v>
      </c>
      <c r="I7" s="49">
        <v>0.29446747148074631</v>
      </c>
      <c r="J7" s="51">
        <v>15028464.591422869</v>
      </c>
      <c r="K7" s="49">
        <v>0.24619692382865721</v>
      </c>
    </row>
    <row r="8" spans="1:11" s="1" customFormat="1" ht="18" customHeight="1" x14ac:dyDescent="0.25">
      <c r="A8" s="45" t="s">
        <v>61</v>
      </c>
      <c r="B8" s="48">
        <v>302</v>
      </c>
      <c r="C8" s="49">
        <v>4.1296321619034598E-2</v>
      </c>
      <c r="D8" s="50">
        <v>165693.06000000003</v>
      </c>
      <c r="E8" s="49">
        <v>4.7837992427938502E-3</v>
      </c>
      <c r="F8" s="51"/>
      <c r="G8" s="49">
        <v>0</v>
      </c>
      <c r="H8" s="51">
        <v>68833.107673333274</v>
      </c>
      <c r="I8" s="49">
        <v>2.6423159435980345E-3</v>
      </c>
      <c r="J8" s="51">
        <v>234526.1676733334</v>
      </c>
      <c r="K8" s="49">
        <v>3.8420173057101283E-3</v>
      </c>
    </row>
    <row r="9" spans="1:11" s="1" customFormat="1" ht="18" customHeight="1" x14ac:dyDescent="0.25">
      <c r="A9" s="45" t="s">
        <v>1</v>
      </c>
      <c r="B9" s="48">
        <v>273</v>
      </c>
      <c r="C9" s="49">
        <v>3.7330780801312732E-2</v>
      </c>
      <c r="D9" s="50">
        <v>1892372.3900000029</v>
      </c>
      <c r="E9" s="49">
        <v>5.4635538786995667E-2</v>
      </c>
      <c r="F9" s="51">
        <v>93950.05</v>
      </c>
      <c r="G9" s="49">
        <v>0.16070604050785348</v>
      </c>
      <c r="H9" s="51">
        <v>1126174.3652538378</v>
      </c>
      <c r="I9" s="49">
        <v>4.323077340490955E-2</v>
      </c>
      <c r="J9" s="51">
        <v>3112720.7903886605</v>
      </c>
      <c r="K9" s="49">
        <v>5.0992719759845991E-2</v>
      </c>
    </row>
    <row r="10" spans="1:11" s="1" customFormat="1" ht="18" customHeight="1" x14ac:dyDescent="0.25">
      <c r="A10" s="45" t="s">
        <v>64</v>
      </c>
      <c r="B10" s="48">
        <v>45</v>
      </c>
      <c r="C10" s="49">
        <v>6.1534254068097904E-3</v>
      </c>
      <c r="D10" s="50">
        <v>193852.43999999989</v>
      </c>
      <c r="E10" s="49">
        <v>5.5968014332389024E-3</v>
      </c>
      <c r="F10" s="51"/>
      <c r="G10" s="49">
        <v>0</v>
      </c>
      <c r="H10" s="51">
        <v>109219.47690755535</v>
      </c>
      <c r="I10" s="49">
        <v>4.1926389050145237E-3</v>
      </c>
      <c r="J10" s="51">
        <v>303071.91690755513</v>
      </c>
      <c r="K10" s="49">
        <v>4.9649365833472694E-3</v>
      </c>
    </row>
    <row r="11" spans="1:11" s="1" customFormat="1" ht="18" customHeight="1" x14ac:dyDescent="0.25">
      <c r="A11" s="45" t="s">
        <v>62</v>
      </c>
      <c r="B11" s="48">
        <v>194</v>
      </c>
      <c r="C11" s="49">
        <v>2.6528100642691097E-2</v>
      </c>
      <c r="D11" s="50">
        <v>685132.98</v>
      </c>
      <c r="E11" s="49">
        <v>1.978078400469575E-2</v>
      </c>
      <c r="F11" s="51"/>
      <c r="G11" s="49">
        <v>0</v>
      </c>
      <c r="H11" s="51">
        <v>191837.23439999999</v>
      </c>
      <c r="I11" s="49">
        <v>7.36411009417856E-3</v>
      </c>
      <c r="J11" s="51">
        <v>876970.21440000017</v>
      </c>
      <c r="K11" s="49">
        <v>1.4366562050381507E-2</v>
      </c>
    </row>
    <row r="12" spans="1:11" ht="18" customHeight="1" x14ac:dyDescent="0.25">
      <c r="A12" s="45" t="s">
        <v>63</v>
      </c>
      <c r="B12" s="48">
        <v>89</v>
      </c>
      <c r="C12" s="49">
        <v>1.2170108026801586E-2</v>
      </c>
      <c r="D12" s="50">
        <v>388408.25999999949</v>
      </c>
      <c r="E12" s="49">
        <v>1.1213910468446138E-2</v>
      </c>
      <c r="F12" s="51"/>
      <c r="G12" s="49">
        <v>0</v>
      </c>
      <c r="H12" s="51">
        <v>108754.31279999984</v>
      </c>
      <c r="I12" s="49">
        <v>4.1747825190495526E-3</v>
      </c>
      <c r="J12" s="51">
        <v>497162.57279999892</v>
      </c>
      <c r="K12" s="49">
        <v>8.1445376752564153E-3</v>
      </c>
    </row>
    <row r="13" spans="1:11" ht="18" customHeight="1" x14ac:dyDescent="0.25">
      <c r="A13" s="45" t="s">
        <v>93</v>
      </c>
      <c r="B13" s="48">
        <v>1</v>
      </c>
      <c r="C13" s="49">
        <v>1.3674278681799536E-4</v>
      </c>
      <c r="D13" s="50">
        <v>9300</v>
      </c>
      <c r="E13" s="49">
        <v>2.6850450440098574E-4</v>
      </c>
      <c r="F13" s="51"/>
      <c r="G13" s="49">
        <v>0</v>
      </c>
      <c r="H13" s="51">
        <v>0</v>
      </c>
      <c r="I13" s="49">
        <v>0</v>
      </c>
      <c r="J13" s="51">
        <v>9300</v>
      </c>
      <c r="K13" s="49">
        <v>1.5235298174859883E-4</v>
      </c>
    </row>
    <row r="14" spans="1:11" ht="15.75" thickBot="1" x14ac:dyDescent="0.3">
      <c r="A14" s="45" t="s">
        <v>91</v>
      </c>
      <c r="B14" s="48">
        <v>21</v>
      </c>
      <c r="C14" s="49">
        <v>2.8715985231779024E-3</v>
      </c>
      <c r="D14" s="50">
        <v>158438.704168</v>
      </c>
      <c r="E14" s="49">
        <v>4.5743554559745415E-3</v>
      </c>
      <c r="F14" s="51">
        <v>54772.941333499999</v>
      </c>
      <c r="G14" s="49">
        <v>9.3691727983920531E-2</v>
      </c>
      <c r="H14" s="51">
        <v>26402.816756397759</v>
      </c>
      <c r="I14" s="49">
        <v>1.0135323833178425E-3</v>
      </c>
      <c r="J14" s="51">
        <v>446537.63839257706</v>
      </c>
      <c r="K14" s="49">
        <v>7.315197921729754E-3</v>
      </c>
    </row>
    <row r="15" spans="1:11" ht="15" customHeight="1" thickTop="1" x14ac:dyDescent="0.25">
      <c r="A15" s="46" t="s">
        <v>95</v>
      </c>
      <c r="B15" s="54">
        <v>7313</v>
      </c>
      <c r="C15" s="55">
        <v>1</v>
      </c>
      <c r="D15" s="56">
        <v>34636290.44416827</v>
      </c>
      <c r="E15" s="55">
        <v>1</v>
      </c>
      <c r="F15" s="57">
        <v>584608.08133350033</v>
      </c>
      <c r="G15" s="55">
        <v>1</v>
      </c>
      <c r="H15" s="57">
        <v>26050294.189877771</v>
      </c>
      <c r="I15" s="55">
        <v>1</v>
      </c>
      <c r="J15" s="57">
        <v>61042454.786648974</v>
      </c>
      <c r="K15" s="55">
        <v>1</v>
      </c>
    </row>
    <row r="16" spans="1:11" ht="15" customHeight="1" x14ac:dyDescent="0.25">
      <c r="A16" s="97" t="s">
        <v>28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</row>
    <row r="18" spans="1:11" s="1" customFormat="1" x14ac:dyDescent="0.2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s="1" customFormat="1" x14ac:dyDescent="0.2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s="1" customFormat="1" x14ac:dyDescent="0.2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</row>
    <row r="23" spans="1:11" s="1" customFormat="1" ht="15" customHeight="1" x14ac:dyDescent="0.25">
      <c r="A23" s="3"/>
      <c r="B23" s="4"/>
      <c r="C23" s="38"/>
      <c r="D23" s="4"/>
      <c r="E23" s="4"/>
      <c r="F23" s="4"/>
      <c r="G23" s="4"/>
      <c r="H23" s="4"/>
      <c r="I23" s="4"/>
      <c r="J23" s="4"/>
      <c r="K23" s="4"/>
    </row>
  </sheetData>
  <mergeCells count="2">
    <mergeCell ref="A2:K2"/>
    <mergeCell ref="A16:K16"/>
  </mergeCells>
  <printOptions horizontalCentered="1"/>
  <pageMargins left="0.39370078740157483" right="0.39370078740157483" top="0.78740157480314965" bottom="0.39370078740157483" header="0" footer="0"/>
  <pageSetup paperSize="9" orientation="landscape" verticalDpi="59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K23"/>
  <sheetViews>
    <sheetView showGridLines="0" workbookViewId="0">
      <selection activeCell="A2" sqref="A2:K2"/>
    </sheetView>
  </sheetViews>
  <sheetFormatPr defaultRowHeight="15" x14ac:dyDescent="0.25"/>
  <cols>
    <col min="1" max="1" width="27.42578125" style="3" bestFit="1" customWidth="1"/>
    <col min="2" max="3" width="9.140625" style="4"/>
    <col min="4" max="4" width="14.7109375" style="4" customWidth="1"/>
    <col min="5" max="5" width="14" style="4" customWidth="1"/>
    <col min="6" max="6" width="15.28515625" style="4" bestFit="1" customWidth="1"/>
    <col min="7" max="7" width="14" style="4" customWidth="1"/>
    <col min="8" max="8" width="13.28515625" style="4" customWidth="1"/>
    <col min="9" max="9" width="12" style="4" customWidth="1"/>
    <col min="10" max="10" width="14.42578125" style="4" customWidth="1"/>
    <col min="11" max="11" width="10" style="4" customWidth="1"/>
  </cols>
  <sheetData>
    <row r="2" spans="1:11" s="1" customFormat="1" ht="21" x14ac:dyDescent="0.25">
      <c r="A2" s="102" t="s">
        <v>105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4" spans="1:11" ht="50.25" customHeight="1" x14ac:dyDescent="0.25">
      <c r="A4" s="25" t="s">
        <v>3</v>
      </c>
      <c r="B4" s="23" t="s">
        <v>31</v>
      </c>
      <c r="C4" s="24" t="s">
        <v>37</v>
      </c>
      <c r="D4" s="24" t="s">
        <v>6</v>
      </c>
      <c r="E4" s="24" t="s">
        <v>19</v>
      </c>
      <c r="F4" s="24" t="s">
        <v>87</v>
      </c>
      <c r="G4" s="24" t="s">
        <v>89</v>
      </c>
      <c r="H4" s="24" t="s">
        <v>4</v>
      </c>
      <c r="I4" s="24" t="s">
        <v>20</v>
      </c>
      <c r="J4" s="24" t="s">
        <v>5</v>
      </c>
      <c r="K4" s="24" t="s">
        <v>51</v>
      </c>
    </row>
    <row r="5" spans="1:11" ht="18" customHeight="1" x14ac:dyDescent="0.25">
      <c r="A5" s="45" t="s">
        <v>60</v>
      </c>
      <c r="B5" s="48">
        <v>5462</v>
      </c>
      <c r="C5" s="49">
        <v>0.11178420858745038</v>
      </c>
      <c r="D5" s="50">
        <v>12688304.270000003</v>
      </c>
      <c r="E5" s="49">
        <v>6.0384502068546814E-2</v>
      </c>
      <c r="F5" s="51"/>
      <c r="G5" s="49">
        <v>0</v>
      </c>
      <c r="H5" s="51">
        <v>5597278.9326352691</v>
      </c>
      <c r="I5" s="49">
        <v>6.4552548125819953E-2</v>
      </c>
      <c r="J5" s="51">
        <v>18285583.202635095</v>
      </c>
      <c r="K5" s="49">
        <v>6.1528274184095545E-2</v>
      </c>
    </row>
    <row r="6" spans="1:11" ht="18" customHeight="1" x14ac:dyDescent="0.25">
      <c r="A6" s="45" t="s">
        <v>2</v>
      </c>
      <c r="B6" s="48">
        <v>7973</v>
      </c>
      <c r="C6" s="49">
        <v>0.16317383651917647</v>
      </c>
      <c r="D6" s="50">
        <v>29508450.460000034</v>
      </c>
      <c r="E6" s="49">
        <v>0.14043272055308956</v>
      </c>
      <c r="F6" s="51"/>
      <c r="G6" s="49">
        <v>0</v>
      </c>
      <c r="H6" s="51">
        <v>19015673.694465958</v>
      </c>
      <c r="I6" s="49">
        <v>0.21930480972635305</v>
      </c>
      <c r="J6" s="51">
        <v>48524124.154466249</v>
      </c>
      <c r="K6" s="49">
        <v>0.16327647756341968</v>
      </c>
    </row>
    <row r="7" spans="1:11" ht="18" customHeight="1" x14ac:dyDescent="0.25">
      <c r="A7" s="45" t="s">
        <v>0</v>
      </c>
      <c r="B7" s="48">
        <v>31710</v>
      </c>
      <c r="C7" s="49">
        <v>0.64897057017723381</v>
      </c>
      <c r="D7" s="50">
        <v>158211764.63999605</v>
      </c>
      <c r="E7" s="49">
        <v>0.75294053688170903</v>
      </c>
      <c r="F7" s="51">
        <v>798566</v>
      </c>
      <c r="G7" s="49">
        <v>0.7981342402370889</v>
      </c>
      <c r="H7" s="51">
        <v>58394687.469017573</v>
      </c>
      <c r="I7" s="49">
        <v>0.67345685618015683</v>
      </c>
      <c r="J7" s="51">
        <v>216606452.10901666</v>
      </c>
      <c r="K7" s="49">
        <v>0.72884857035826744</v>
      </c>
    </row>
    <row r="8" spans="1:11" ht="18" customHeight="1" x14ac:dyDescent="0.25">
      <c r="A8" s="45" t="s">
        <v>61</v>
      </c>
      <c r="B8" s="48">
        <v>1937</v>
      </c>
      <c r="C8" s="49">
        <v>3.9642257787237525E-2</v>
      </c>
      <c r="D8" s="50">
        <v>1090635.669999999</v>
      </c>
      <c r="E8" s="49">
        <v>5.1904092516805531E-3</v>
      </c>
      <c r="F8" s="51"/>
      <c r="G8" s="49">
        <v>0</v>
      </c>
      <c r="H8" s="51">
        <v>331810.65767333435</v>
      </c>
      <c r="I8" s="49">
        <v>3.8267207523341069E-3</v>
      </c>
      <c r="J8" s="51">
        <v>1422446.3276733274</v>
      </c>
      <c r="K8" s="49">
        <v>4.7863208239719637E-3</v>
      </c>
    </row>
    <row r="9" spans="1:11" s="1" customFormat="1" ht="18" customHeight="1" x14ac:dyDescent="0.25">
      <c r="A9" s="45" t="s">
        <v>59</v>
      </c>
      <c r="B9" s="48">
        <v>289</v>
      </c>
      <c r="C9" s="49">
        <v>5.9146166755351809E-3</v>
      </c>
      <c r="D9" s="50">
        <v>530575.30999999994</v>
      </c>
      <c r="E9" s="49">
        <v>2.5250439477532212E-3</v>
      </c>
      <c r="F9" s="51"/>
      <c r="G9" s="49">
        <v>0</v>
      </c>
      <c r="H9" s="51">
        <v>58952.812222222121</v>
      </c>
      <c r="I9" s="49">
        <v>6.7989362222756287E-4</v>
      </c>
      <c r="J9" s="51">
        <v>589528.12222222146</v>
      </c>
      <c r="K9" s="49">
        <v>1.9836746545823414E-3</v>
      </c>
    </row>
    <row r="10" spans="1:11" s="1" customFormat="1" ht="18" customHeight="1" x14ac:dyDescent="0.25">
      <c r="A10" s="45" t="s">
        <v>1</v>
      </c>
      <c r="B10" s="48">
        <v>1141</v>
      </c>
      <c r="C10" s="49">
        <v>2.3351479677458965E-2</v>
      </c>
      <c r="D10" s="50">
        <v>6660315.6699999757</v>
      </c>
      <c r="E10" s="49">
        <v>3.1696894777594124E-2</v>
      </c>
      <c r="F10" s="51">
        <v>147202.01999999999</v>
      </c>
      <c r="G10" s="49">
        <v>0.1471224324527525</v>
      </c>
      <c r="H10" s="51">
        <v>2874259.2392538367</v>
      </c>
      <c r="I10" s="49">
        <v>3.3148385153044538E-2</v>
      </c>
      <c r="J10" s="51">
        <v>9628748.9443886559</v>
      </c>
      <c r="K10" s="49">
        <v>3.2399311443060262E-2</v>
      </c>
    </row>
    <row r="11" spans="1:11" ht="18" customHeight="1" x14ac:dyDescent="0.25">
      <c r="A11" s="45" t="s">
        <v>64</v>
      </c>
      <c r="B11" s="48">
        <v>45</v>
      </c>
      <c r="C11" s="49">
        <v>9.2096107404527033E-4</v>
      </c>
      <c r="D11" s="50">
        <v>193852.43999999997</v>
      </c>
      <c r="E11" s="49">
        <v>9.2255693235931849E-4</v>
      </c>
      <c r="F11" s="51"/>
      <c r="G11" s="49">
        <v>0</v>
      </c>
      <c r="H11" s="51">
        <v>109219.4769075553</v>
      </c>
      <c r="I11" s="49">
        <v>1.2596112547195197E-3</v>
      </c>
      <c r="J11" s="51">
        <v>303071.91690755502</v>
      </c>
      <c r="K11" s="49">
        <v>1.0197920292911533E-3</v>
      </c>
    </row>
    <row r="12" spans="1:11" s="1" customFormat="1" ht="18" customHeight="1" x14ac:dyDescent="0.25">
      <c r="A12" s="45" t="s">
        <v>62</v>
      </c>
      <c r="B12" s="48">
        <v>194</v>
      </c>
      <c r="C12" s="49">
        <v>3.9703655192173878E-3</v>
      </c>
      <c r="D12" s="50">
        <v>685132.98</v>
      </c>
      <c r="E12" s="49">
        <v>3.2605943999827829E-3</v>
      </c>
      <c r="F12" s="51"/>
      <c r="G12" s="49">
        <v>0</v>
      </c>
      <c r="H12" s="51">
        <v>191837.23440000002</v>
      </c>
      <c r="I12" s="49">
        <v>2.2124290132705354E-3</v>
      </c>
      <c r="J12" s="51">
        <v>876970.21440000006</v>
      </c>
      <c r="K12" s="49">
        <v>2.950874642877807E-3</v>
      </c>
    </row>
    <row r="13" spans="1:11" ht="18" customHeight="1" x14ac:dyDescent="0.25">
      <c r="A13" s="45" t="s">
        <v>63</v>
      </c>
      <c r="B13" s="48">
        <v>89</v>
      </c>
      <c r="C13" s="49">
        <v>1.8214563464450902E-3</v>
      </c>
      <c r="D13" s="50">
        <v>388408.25999999949</v>
      </c>
      <c r="E13" s="49">
        <v>1.8484612979265062E-3</v>
      </c>
      <c r="F13" s="51"/>
      <c r="G13" s="49">
        <v>0</v>
      </c>
      <c r="H13" s="51">
        <v>108754.31279999984</v>
      </c>
      <c r="I13" s="49">
        <v>1.2542465893525139E-3</v>
      </c>
      <c r="J13" s="51">
        <v>497162.57279999892</v>
      </c>
      <c r="K13" s="49">
        <v>1.6728782863704617E-3</v>
      </c>
    </row>
    <row r="14" spans="1:11" ht="18" customHeight="1" x14ac:dyDescent="0.25">
      <c r="A14" s="45" t="s">
        <v>93</v>
      </c>
      <c r="B14" s="48">
        <v>1</v>
      </c>
      <c r="C14" s="49">
        <v>2.0465801645450452E-5</v>
      </c>
      <c r="D14" s="50">
        <v>9300</v>
      </c>
      <c r="E14" s="49">
        <v>4.4259331845096525E-5</v>
      </c>
      <c r="F14" s="51"/>
      <c r="G14" s="49">
        <v>0</v>
      </c>
      <c r="H14" s="51">
        <v>0</v>
      </c>
      <c r="I14" s="49">
        <v>0</v>
      </c>
      <c r="J14" s="51">
        <v>9300</v>
      </c>
      <c r="K14" s="49">
        <v>3.1293120026361984E-5</v>
      </c>
    </row>
    <row r="15" spans="1:11" ht="15.75" thickBot="1" x14ac:dyDescent="0.3">
      <c r="A15" s="45" t="s">
        <v>91</v>
      </c>
      <c r="B15" s="48">
        <v>21</v>
      </c>
      <c r="C15" s="49">
        <v>4.2978183455445951E-4</v>
      </c>
      <c r="D15" s="50">
        <v>158438.70416799997</v>
      </c>
      <c r="E15" s="49">
        <v>7.5402055751382677E-4</v>
      </c>
      <c r="F15" s="51">
        <v>54772.941333499992</v>
      </c>
      <c r="G15" s="49">
        <v>5.4743327310158033E-2</v>
      </c>
      <c r="H15" s="51">
        <v>26402.816756397762</v>
      </c>
      <c r="I15" s="49">
        <v>3.0449958271458406E-4</v>
      </c>
      <c r="J15" s="51">
        <v>446537.63839257701</v>
      </c>
      <c r="K15" s="49">
        <v>1.5025328940330256E-3</v>
      </c>
    </row>
    <row r="16" spans="1:11" ht="15.75" thickTop="1" x14ac:dyDescent="0.25">
      <c r="A16" s="46" t="s">
        <v>95</v>
      </c>
      <c r="B16" s="54">
        <v>48862</v>
      </c>
      <c r="C16" s="55">
        <v>1</v>
      </c>
      <c r="D16" s="56">
        <v>210125178.4041639</v>
      </c>
      <c r="E16" s="55">
        <v>1</v>
      </c>
      <c r="F16" s="57">
        <v>1000540.9613335006</v>
      </c>
      <c r="G16" s="55">
        <v>1</v>
      </c>
      <c r="H16" s="57">
        <v>86708876.646132737</v>
      </c>
      <c r="I16" s="55">
        <v>1</v>
      </c>
      <c r="J16" s="57">
        <v>297189925.20290351</v>
      </c>
      <c r="K16" s="55">
        <v>1</v>
      </c>
    </row>
    <row r="18" spans="1:11" x14ac:dyDescent="0.25">
      <c r="A18" s="97" t="s">
        <v>28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</row>
    <row r="21" spans="1:11" s="1" customFormat="1" x14ac:dyDescent="0.2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5" customHeight="1" x14ac:dyDescent="0.25"/>
    <row r="23" spans="1:11" ht="15" customHeight="1" x14ac:dyDescent="0.25"/>
  </sheetData>
  <mergeCells count="2">
    <mergeCell ref="A2:K2"/>
    <mergeCell ref="A18:K18"/>
  </mergeCells>
  <printOptions horizontalCentered="1"/>
  <pageMargins left="0.39370078740157483" right="0.39370078740157483" top="0.78740157480314965" bottom="0.39370078740157483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Quadro Geral</vt:lpstr>
      <vt:lpstr>Adm. Direta Por Área Atuação</vt:lpstr>
      <vt:lpstr>Adm. Indireta</vt:lpstr>
      <vt:lpstr>Contratos Adm e Municipalizados</vt:lpstr>
      <vt:lpstr>Estagiários</vt:lpstr>
      <vt:lpstr>Quadro Geral PBH Por Atuação</vt:lpstr>
      <vt:lpstr>Adm. Direta Por Vínculo</vt:lpstr>
      <vt:lpstr>Adm. Indireta Por Vínculo</vt:lpstr>
      <vt:lpstr>PBH Por Vínculo</vt:lpstr>
      <vt:lpstr>Adm. Direta - Educação</vt:lpstr>
      <vt:lpstr>Adm. Direta - Saúde</vt:lpstr>
      <vt:lpstr>acidentes2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Costa</dc:creator>
  <cp:lastModifiedBy>RAFAELLA COSTA MOURA PB003396</cp:lastModifiedBy>
  <cp:lastPrinted>2012-06-25T20:00:56Z</cp:lastPrinted>
  <dcterms:created xsi:type="dcterms:W3CDTF">2011-09-22T19:21:12Z</dcterms:created>
  <dcterms:modified xsi:type="dcterms:W3CDTF">2019-07-22T17:24:43Z</dcterms:modified>
</cp:coreProperties>
</file>