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3215" windowHeight="7005"/>
  </bookViews>
  <sheets>
    <sheet name="Evolucao Receita Tesouro" sheetId="1" r:id="rId1"/>
  </sheets>
  <definedNames>
    <definedName name="_xlnm.Print_Titles" localSheetId="0">'Evolucao Receita Tesouro'!$1:$6</definedName>
  </definedNames>
  <calcPr calcId="125725"/>
</workbook>
</file>

<file path=xl/calcChain.xml><?xml version="1.0" encoding="utf-8"?>
<calcChain xmlns="http://schemas.openxmlformats.org/spreadsheetml/2006/main">
  <c r="E57" i="1"/>
  <c r="G9"/>
  <c r="E8"/>
  <c r="E41" l="1"/>
  <c r="E21"/>
  <c r="E45"/>
  <c r="E23"/>
  <c r="E19"/>
  <c r="E47"/>
  <c r="E43"/>
  <c r="E39"/>
  <c r="G23"/>
  <c r="G21"/>
  <c r="G19"/>
  <c r="G43"/>
  <c r="G24"/>
  <c r="G22"/>
  <c r="G20"/>
  <c r="G18"/>
  <c r="G44"/>
  <c r="E22"/>
  <c r="E20"/>
  <c r="E46"/>
  <c r="E44"/>
  <c r="E42"/>
  <c r="E40"/>
  <c r="E7"/>
  <c r="E55"/>
  <c r="E53"/>
  <c r="E51"/>
  <c r="E49"/>
  <c r="E38"/>
  <c r="E36"/>
  <c r="E34"/>
  <c r="E32"/>
  <c r="E30"/>
  <c r="E28"/>
  <c r="E26"/>
  <c r="E24"/>
  <c r="E17"/>
  <c r="E15"/>
  <c r="E13"/>
  <c r="E11"/>
  <c r="E9"/>
  <c r="G7"/>
  <c r="G56"/>
  <c r="G54"/>
  <c r="G52"/>
  <c r="G50"/>
  <c r="G48"/>
  <c r="G46"/>
  <c r="G41"/>
  <c r="G39"/>
  <c r="G37"/>
  <c r="G35"/>
  <c r="G33"/>
  <c r="G31"/>
  <c r="G29"/>
  <c r="G27"/>
  <c r="G25"/>
  <c r="G16"/>
  <c r="G14"/>
  <c r="G12"/>
  <c r="G10"/>
  <c r="G8"/>
  <c r="E56"/>
  <c r="E54"/>
  <c r="E52"/>
  <c r="E50"/>
  <c r="E48"/>
  <c r="E37"/>
  <c r="E35"/>
  <c r="E33"/>
  <c r="E31"/>
  <c r="E29"/>
  <c r="E27"/>
  <c r="E25"/>
  <c r="E18"/>
  <c r="E16"/>
  <c r="E14"/>
  <c r="E12"/>
  <c r="E10"/>
  <c r="G57"/>
  <c r="G55"/>
  <c r="G53"/>
  <c r="G51"/>
  <c r="G49"/>
  <c r="G47"/>
  <c r="G45"/>
  <c r="G42"/>
  <c r="G40"/>
  <c r="G38"/>
  <c r="G36"/>
  <c r="G34"/>
  <c r="G32"/>
  <c r="G30"/>
  <c r="G28"/>
  <c r="G26"/>
  <c r="G17"/>
  <c r="G15"/>
  <c r="G13"/>
  <c r="G11"/>
</calcChain>
</file>

<file path=xl/sharedStrings.xml><?xml version="1.0" encoding="utf-8"?>
<sst xmlns="http://schemas.openxmlformats.org/spreadsheetml/2006/main" count="59" uniqueCount="49">
  <si>
    <t>RECEITAS CORRENTES</t>
  </si>
  <si>
    <t>RECEITA TRIBUTÁRIA</t>
  </si>
  <si>
    <t>IMPOSTOS</t>
  </si>
  <si>
    <t>TAXAS</t>
  </si>
  <si>
    <t>RECEITAS DE CONTRIBUIÇÕES</t>
  </si>
  <si>
    <t>CONTRIBUIÇÕES SOCIAIS</t>
  </si>
  <si>
    <t>CONTRIB. P/ CUSTEIO SERV. ILUMINAÇÃO PÚBLICA</t>
  </si>
  <si>
    <t>RECEITA PATRIMONIAL</t>
  </si>
  <si>
    <t>RECEITAS IMOBILIÁRIAS</t>
  </si>
  <si>
    <t>RECEITAS DE VALORES MOBILIÁRIOS</t>
  </si>
  <si>
    <t>RECEITA DE CONCESSÕES E PERMISSÕES</t>
  </si>
  <si>
    <t>OUTRAS RECEITAS PATRIMONIAIS</t>
  </si>
  <si>
    <t>RECEITA AGROPECUÁRIA</t>
  </si>
  <si>
    <t>OUTRAS RECEITAS AGROPECUÁRIAS</t>
  </si>
  <si>
    <t>RECEITA DE SERVIÇOS</t>
  </si>
  <si>
    <t>TRANSFERÊNCIAS CORRENTES</t>
  </si>
  <si>
    <t>TRANSFERÊNCIAS INTERGOVERNAMENTAIS</t>
  </si>
  <si>
    <t>TRANSFERÊNCIAS DE INSTITUIÇÕES PRIVADAS</t>
  </si>
  <si>
    <t>TRANSFERÊNCIAS DE PESSOAS</t>
  </si>
  <si>
    <t>TRANSFERÊNCIAS DE CONVÊNIOS</t>
  </si>
  <si>
    <t>OUTRAS RECEITAS CORRENTES</t>
  </si>
  <si>
    <t>MULTAS E JUROS DE MORA</t>
  </si>
  <si>
    <t>INDENIZAÇÕES E RESTITUIÇÕES</t>
  </si>
  <si>
    <t>RECEITA DA DÍVIDA ATIVA</t>
  </si>
  <si>
    <t>RECEITAS DIVERSAS</t>
  </si>
  <si>
    <t>RECEITAS DE CAPITAL</t>
  </si>
  <si>
    <t>OPERAÇÕES DE CRÉDITO</t>
  </si>
  <si>
    <t>OPERAÇÕES DE CRÉDITO INTERNAS</t>
  </si>
  <si>
    <t>ALIENAÇÃO DE BENS</t>
  </si>
  <si>
    <t>ALIENAÇÃO DE BENS MÓVEIS</t>
  </si>
  <si>
    <t>ALIENAÇÃO DE BENS IMÓVEIS</t>
  </si>
  <si>
    <t>TRANSFERÊNCIAS DE CAPITAL</t>
  </si>
  <si>
    <t>OUTRAS RECEITAS DE CAPITAL</t>
  </si>
  <si>
    <t>RECEITAS INTRAORÇAMENTÁRIAS CORRENTES</t>
  </si>
  <si>
    <t>RECEITA INTRA-ORÇAMENTÁRIA DE TRANSF. CORRENTES</t>
  </si>
  <si>
    <t>RECEITAS INTRAORÇAMENTÁRIAS DE CAPITAL</t>
  </si>
  <si>
    <t>APORTE DE CAPITAL</t>
  </si>
  <si>
    <t>DEDUÇÃO P/ FORMAÇÃO FUNDEB - RECEITAS CORRENTES</t>
  </si>
  <si>
    <t>DEDUÇÃO P/ FORMAÇÃO FUNDEB - TRANSFERÊNCIAS CORRENTES</t>
  </si>
  <si>
    <t>DEDUÇÃO P/ FORMAÇÃO FUNDEB - TRANSFERÊNCIAS INTERGOVERNAMENTAIS</t>
  </si>
  <si>
    <t>EVOLUÇÃO RECEITA DO TESOURO</t>
  </si>
  <si>
    <t>Especificação</t>
  </si>
  <si>
    <t xml:space="preserve">Arrecadação </t>
  </si>
  <si>
    <t>R$</t>
  </si>
  <si>
    <t>%</t>
  </si>
  <si>
    <t>TOTAIS</t>
  </si>
  <si>
    <t>RECEITA DE CESSAO DE DIREITOS</t>
  </si>
  <si>
    <t>TRANSFERÊNCIAS DE INTITUIÇÕES PRIVADAS</t>
  </si>
  <si>
    <t>Obs.: Em decorrência do novo Ementário da Receita, atualizado pela Portaria STN nº 165, de 15/09/2017, a receita estimada para 2018, a arrecadação provável de 2018 e a receita estimada para 2019, estão discriminada em outro relatório.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</si>
</sst>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3" fontId="0" fillId="0" borderId="0" xfId="0" applyNumberFormat="1"/>
    <xf numFmtId="0" fontId="2" fillId="0" borderId="0" xfId="0" applyFont="1"/>
    <xf numFmtId="3" fontId="2" fillId="0" borderId="1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/>
    <xf numFmtId="0" fontId="3" fillId="0" borderId="0" xfId="0" applyFont="1"/>
    <xf numFmtId="4" fontId="3" fillId="0" borderId="1" xfId="0" applyNumberFormat="1" applyFont="1" applyBorder="1"/>
    <xf numFmtId="4" fontId="3" fillId="0" borderId="3" xfId="0" applyNumberFormat="1" applyFont="1" applyBorder="1"/>
    <xf numFmtId="4" fontId="1" fillId="0" borderId="2" xfId="0" applyNumberFormat="1" applyFont="1" applyBorder="1"/>
    <xf numFmtId="4" fontId="3" fillId="0" borderId="2" xfId="0" applyNumberFormat="1" applyFont="1" applyBorder="1"/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3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 applyProtection="1">
      <alignment horizontal="center" vertical="center"/>
      <protection locked="0"/>
    </xf>
    <xf numFmtId="3" fontId="1" fillId="0" borderId="2" xfId="0" applyNumberFormat="1" applyFont="1" applyBorder="1"/>
    <xf numFmtId="0" fontId="2" fillId="0" borderId="1" xfId="0" applyFont="1" applyBorder="1" applyAlignment="1">
      <alignment horizontal="center"/>
    </xf>
    <xf numFmtId="4" fontId="1" fillId="0" borderId="6" xfId="0" applyNumberFormat="1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0" xfId="0" applyFont="1" applyAlignment="1">
      <alignment horizontal="left" vertical="center" wrapText="1"/>
    </xf>
    <xf numFmtId="0" fontId="3" fillId="0" borderId="2" xfId="0" applyFont="1" applyBorder="1"/>
    <xf numFmtId="3" fontId="3" fillId="0" borderId="2" xfId="0" applyNumberFormat="1" applyFont="1" applyBorder="1"/>
    <xf numFmtId="4" fontId="3" fillId="0" borderId="6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9"/>
  <sheetViews>
    <sheetView tabSelected="1" topLeftCell="A31" workbookViewId="0">
      <selection activeCell="C52" sqref="C52"/>
    </sheetView>
  </sheetViews>
  <sheetFormatPr defaultRowHeight="12.75"/>
  <cols>
    <col min="1" max="2" width="5.28515625" customWidth="1"/>
    <col min="3" max="3" width="73.7109375" customWidth="1"/>
    <col min="4" max="4" width="14" style="1" customWidth="1"/>
    <col min="5" max="5" width="6.7109375" style="1" customWidth="1"/>
    <col min="6" max="6" width="14" style="1" customWidth="1"/>
    <col min="7" max="7" width="6.7109375" style="1" customWidth="1"/>
  </cols>
  <sheetData>
    <row r="1" spans="1:7" ht="15">
      <c r="A1" s="2" t="s">
        <v>40</v>
      </c>
      <c r="D1"/>
      <c r="E1"/>
      <c r="F1"/>
      <c r="G1"/>
    </row>
    <row r="2" spans="1:7" ht="15">
      <c r="A2" s="2"/>
      <c r="D2"/>
      <c r="E2"/>
      <c r="F2"/>
      <c r="G2"/>
    </row>
    <row r="3" spans="1:7" ht="9.75" customHeight="1">
      <c r="D3"/>
      <c r="E3"/>
      <c r="F3"/>
      <c r="G3"/>
    </row>
    <row r="4" spans="1:7" ht="15">
      <c r="A4" s="18" t="s">
        <v>41</v>
      </c>
      <c r="B4" s="18"/>
      <c r="C4" s="18"/>
      <c r="D4" s="16" t="s">
        <v>42</v>
      </c>
      <c r="E4" s="16"/>
      <c r="F4" s="16"/>
      <c r="G4" s="16"/>
    </row>
    <row r="5" spans="1:7" ht="15">
      <c r="A5" s="18"/>
      <c r="B5" s="18"/>
      <c r="C5" s="18"/>
      <c r="D5" s="17">
        <v>2016</v>
      </c>
      <c r="E5" s="17"/>
      <c r="F5" s="17">
        <v>2017</v>
      </c>
      <c r="G5" s="17"/>
    </row>
    <row r="6" spans="1:7" ht="15">
      <c r="A6" s="18"/>
      <c r="B6" s="18"/>
      <c r="C6" s="18"/>
      <c r="D6" s="3" t="s">
        <v>43</v>
      </c>
      <c r="E6" s="3" t="s">
        <v>44</v>
      </c>
      <c r="F6" s="3" t="s">
        <v>43</v>
      </c>
      <c r="G6" s="3" t="s">
        <v>44</v>
      </c>
    </row>
    <row r="7" spans="1:7" s="5" customFormat="1">
      <c r="A7" s="26" t="s">
        <v>0</v>
      </c>
      <c r="B7" s="26"/>
      <c r="C7" s="26"/>
      <c r="D7" s="27">
        <v>9378442296</v>
      </c>
      <c r="E7" s="7">
        <f t="shared" ref="E7:E38" si="0">+D7/$D$57*100</f>
        <v>91.515673876710693</v>
      </c>
      <c r="F7" s="27">
        <v>9201691063</v>
      </c>
      <c r="G7" s="7">
        <f t="shared" ref="G7:G42" si="1">+F7/$F$57*100</f>
        <v>94.69568692792177</v>
      </c>
    </row>
    <row r="8" spans="1:7">
      <c r="A8" s="13"/>
      <c r="B8" s="14" t="s">
        <v>1</v>
      </c>
      <c r="C8" s="15"/>
      <c r="D8" s="19">
        <v>3161332736</v>
      </c>
      <c r="E8" s="8">
        <f t="shared" si="0"/>
        <v>30.848565950759198</v>
      </c>
      <c r="F8" s="19">
        <v>3354503145</v>
      </c>
      <c r="G8" s="8">
        <f t="shared" si="1"/>
        <v>34.521587112932714</v>
      </c>
    </row>
    <row r="9" spans="1:7">
      <c r="A9" s="13"/>
      <c r="B9" s="14"/>
      <c r="C9" s="15" t="s">
        <v>2</v>
      </c>
      <c r="D9" s="19">
        <v>2892638813</v>
      </c>
      <c r="E9" s="8">
        <f t="shared" si="0"/>
        <v>28.226626757252642</v>
      </c>
      <c r="F9" s="19">
        <v>3044685149</v>
      </c>
      <c r="G9" s="8">
        <f t="shared" si="1"/>
        <v>31.333213611476889</v>
      </c>
    </row>
    <row r="10" spans="1:7">
      <c r="A10" s="13"/>
      <c r="B10" s="14"/>
      <c r="C10" s="15" t="s">
        <v>3</v>
      </c>
      <c r="D10" s="19">
        <v>268693922</v>
      </c>
      <c r="E10" s="8">
        <f t="shared" si="0"/>
        <v>2.6219391837484669</v>
      </c>
      <c r="F10" s="19">
        <v>309817996</v>
      </c>
      <c r="G10" s="8">
        <f t="shared" si="1"/>
        <v>3.1883735014558288</v>
      </c>
    </row>
    <row r="11" spans="1:7">
      <c r="A11" s="13"/>
      <c r="B11" s="14" t="s">
        <v>4</v>
      </c>
      <c r="C11" s="15"/>
      <c r="D11" s="19">
        <v>359120715</v>
      </c>
      <c r="E11" s="8">
        <f t="shared" si="0"/>
        <v>3.504331870797829</v>
      </c>
      <c r="F11" s="19">
        <v>340028418</v>
      </c>
      <c r="G11" s="8">
        <f t="shared" si="1"/>
        <v>3.4992725138314631</v>
      </c>
    </row>
    <row r="12" spans="1:7">
      <c r="A12" s="13"/>
      <c r="B12" s="14"/>
      <c r="C12" s="15" t="s">
        <v>5</v>
      </c>
      <c r="D12" s="19">
        <v>230519926</v>
      </c>
      <c r="E12" s="8">
        <f t="shared" si="0"/>
        <v>2.2494339362622315</v>
      </c>
      <c r="F12" s="19">
        <v>206154097</v>
      </c>
      <c r="G12" s="8">
        <f t="shared" si="1"/>
        <v>2.1215561025427156</v>
      </c>
    </row>
    <row r="13" spans="1:7">
      <c r="A13" s="13"/>
      <c r="B13" s="14"/>
      <c r="C13" s="15" t="s">
        <v>6</v>
      </c>
      <c r="D13" s="19">
        <v>128600788</v>
      </c>
      <c r="E13" s="8">
        <f t="shared" si="0"/>
        <v>1.2548979247775083</v>
      </c>
      <c r="F13" s="19">
        <v>133874321</v>
      </c>
      <c r="G13" s="8">
        <f t="shared" si="1"/>
        <v>1.3777164112887479</v>
      </c>
    </row>
    <row r="14" spans="1:7">
      <c r="A14" s="13"/>
      <c r="B14" s="14" t="s">
        <v>7</v>
      </c>
      <c r="C14" s="15"/>
      <c r="D14" s="19">
        <v>404190599</v>
      </c>
      <c r="E14" s="8">
        <f t="shared" si="0"/>
        <v>3.944127806586053</v>
      </c>
      <c r="F14" s="19">
        <v>279268738</v>
      </c>
      <c r="G14" s="8">
        <f t="shared" si="1"/>
        <v>2.8739874878804992</v>
      </c>
    </row>
    <row r="15" spans="1:7">
      <c r="A15" s="13"/>
      <c r="B15" s="14"/>
      <c r="C15" s="15" t="s">
        <v>8</v>
      </c>
      <c r="D15" s="19">
        <v>1093787</v>
      </c>
      <c r="E15" s="8">
        <f t="shared" si="0"/>
        <v>1.0673270808018815E-2</v>
      </c>
      <c r="F15" s="19">
        <v>1242934</v>
      </c>
      <c r="G15" s="8">
        <f t="shared" si="1"/>
        <v>1.2791180243960068E-2</v>
      </c>
    </row>
    <row r="16" spans="1:7">
      <c r="A16" s="13"/>
      <c r="B16" s="14"/>
      <c r="C16" s="15" t="s">
        <v>9</v>
      </c>
      <c r="D16" s="19">
        <v>234180880</v>
      </c>
      <c r="E16" s="8">
        <f t="shared" si="0"/>
        <v>2.2851578509345583</v>
      </c>
      <c r="F16" s="19">
        <v>271872247</v>
      </c>
      <c r="G16" s="8">
        <f t="shared" si="1"/>
        <v>2.79786932750044</v>
      </c>
    </row>
    <row r="17" spans="1:7">
      <c r="A17" s="13"/>
      <c r="B17" s="14"/>
      <c r="C17" s="15" t="s">
        <v>10</v>
      </c>
      <c r="D17" s="19">
        <v>15797972</v>
      </c>
      <c r="E17" s="8">
        <f t="shared" si="0"/>
        <v>0.15415801556747213</v>
      </c>
      <c r="F17" s="19">
        <v>4865928</v>
      </c>
      <c r="G17" s="8">
        <f t="shared" si="1"/>
        <v>5.0075838380905284E-2</v>
      </c>
    </row>
    <row r="18" spans="1:7">
      <c r="A18" s="13"/>
      <c r="B18" s="14"/>
      <c r="C18" s="15" t="s">
        <v>46</v>
      </c>
      <c r="D18" s="19">
        <v>145925200</v>
      </c>
      <c r="E18" s="8">
        <f t="shared" si="0"/>
        <v>1.4239510775994846</v>
      </c>
      <c r="F18" s="19">
        <v>0</v>
      </c>
      <c r="G18" s="8">
        <f t="shared" si="1"/>
        <v>0</v>
      </c>
    </row>
    <row r="19" spans="1:7">
      <c r="A19" s="13"/>
      <c r="B19" s="14"/>
      <c r="C19" s="15" t="s">
        <v>11</v>
      </c>
      <c r="D19" s="19">
        <v>7192759</v>
      </c>
      <c r="E19" s="8">
        <f t="shared" si="0"/>
        <v>7.0187581918430747E-2</v>
      </c>
      <c r="F19" s="19">
        <v>1287627</v>
      </c>
      <c r="G19" s="8">
        <f t="shared" si="1"/>
        <v>1.3251121172958154E-2</v>
      </c>
    </row>
    <row r="20" spans="1:7">
      <c r="A20" s="13"/>
      <c r="B20" s="14" t="s">
        <v>12</v>
      </c>
      <c r="C20" s="15"/>
      <c r="D20" s="19">
        <v>8728</v>
      </c>
      <c r="E20" s="8">
        <f t="shared" si="0"/>
        <v>8.5168600113539681E-5</v>
      </c>
      <c r="F20" s="19">
        <v>12092</v>
      </c>
      <c r="G20" s="8">
        <f t="shared" si="1"/>
        <v>1.2444019675217279E-4</v>
      </c>
    </row>
    <row r="21" spans="1:7">
      <c r="A21" s="13"/>
      <c r="B21" s="14"/>
      <c r="C21" s="15" t="s">
        <v>13</v>
      </c>
      <c r="D21" s="19">
        <v>8728</v>
      </c>
      <c r="E21" s="8">
        <f t="shared" si="0"/>
        <v>8.5168600113539681E-5</v>
      </c>
      <c r="F21" s="19">
        <v>12092</v>
      </c>
      <c r="G21" s="8">
        <f t="shared" si="1"/>
        <v>1.2444019675217279E-4</v>
      </c>
    </row>
    <row r="22" spans="1:7">
      <c r="A22" s="13"/>
      <c r="B22" s="14" t="s">
        <v>14</v>
      </c>
      <c r="C22" s="15"/>
      <c r="D22" s="19">
        <v>82307093</v>
      </c>
      <c r="E22" s="8">
        <f t="shared" si="0"/>
        <v>0.8031599324272366</v>
      </c>
      <c r="F22" s="19">
        <v>76878194</v>
      </c>
      <c r="G22" s="8">
        <f t="shared" si="1"/>
        <v>0.79116255270523572</v>
      </c>
    </row>
    <row r="23" spans="1:7">
      <c r="A23" s="13"/>
      <c r="B23" s="14" t="s">
        <v>15</v>
      </c>
      <c r="C23" s="15"/>
      <c r="D23" s="19">
        <v>4686925984</v>
      </c>
      <c r="E23" s="8">
        <f t="shared" si="0"/>
        <v>45.735440523952157</v>
      </c>
      <c r="F23" s="19">
        <v>4723487582</v>
      </c>
      <c r="G23" s="8">
        <f t="shared" si="1"/>
        <v>48.609967256080459</v>
      </c>
    </row>
    <row r="24" spans="1:7">
      <c r="A24" s="13"/>
      <c r="B24" s="14"/>
      <c r="C24" s="15" t="s">
        <v>16</v>
      </c>
      <c r="D24" s="19">
        <v>4657450603</v>
      </c>
      <c r="E24" s="8">
        <f t="shared" si="0"/>
        <v>45.447817135136489</v>
      </c>
      <c r="F24" s="19">
        <v>4702639412</v>
      </c>
      <c r="G24" s="8">
        <f t="shared" si="1"/>
        <v>48.395416282153668</v>
      </c>
    </row>
    <row r="25" spans="1:7">
      <c r="A25" s="13"/>
      <c r="B25" s="14"/>
      <c r="C25" s="15" t="s">
        <v>17</v>
      </c>
      <c r="D25" s="19">
        <v>14621700</v>
      </c>
      <c r="E25" s="8">
        <f t="shared" si="0"/>
        <v>0.14267984879470016</v>
      </c>
      <c r="F25" s="19">
        <v>10420780</v>
      </c>
      <c r="G25" s="8">
        <f t="shared" si="1"/>
        <v>0.1072414748189801</v>
      </c>
    </row>
    <row r="26" spans="1:7">
      <c r="A26" s="13"/>
      <c r="B26" s="14"/>
      <c r="C26" s="15" t="s">
        <v>18</v>
      </c>
      <c r="D26" s="19">
        <v>1303755</v>
      </c>
      <c r="E26" s="8">
        <f t="shared" si="0"/>
        <v>1.2722157222849211E-2</v>
      </c>
      <c r="F26" s="19">
        <v>915455</v>
      </c>
      <c r="G26" s="8">
        <f t="shared" si="1"/>
        <v>9.4210552694145178E-3</v>
      </c>
    </row>
    <row r="27" spans="1:7">
      <c r="A27" s="13"/>
      <c r="B27" s="14"/>
      <c r="C27" s="15" t="s">
        <v>19</v>
      </c>
      <c r="D27" s="19">
        <v>13549925</v>
      </c>
      <c r="E27" s="8">
        <f t="shared" si="0"/>
        <v>0.13222137304003828</v>
      </c>
      <c r="F27" s="19">
        <v>9511933</v>
      </c>
      <c r="G27" s="8">
        <f t="shared" si="1"/>
        <v>9.7888423256159887E-2</v>
      </c>
    </row>
    <row r="28" spans="1:7">
      <c r="A28" s="13"/>
      <c r="B28" s="14" t="s">
        <v>20</v>
      </c>
      <c r="C28" s="15"/>
      <c r="D28" s="19">
        <v>684556439</v>
      </c>
      <c r="E28" s="8">
        <f t="shared" si="0"/>
        <v>6.6799626040719193</v>
      </c>
      <c r="F28" s="19">
        <v>427512890</v>
      </c>
      <c r="G28" s="8">
        <f t="shared" si="1"/>
        <v>4.3995855231301695</v>
      </c>
    </row>
    <row r="29" spans="1:7">
      <c r="A29" s="13"/>
      <c r="B29" s="14"/>
      <c r="C29" s="15" t="s">
        <v>21</v>
      </c>
      <c r="D29" s="19">
        <v>170547162</v>
      </c>
      <c r="E29" s="8">
        <f t="shared" si="0"/>
        <v>1.6642143722361447</v>
      </c>
      <c r="F29" s="19">
        <v>208909212</v>
      </c>
      <c r="G29" s="8">
        <f t="shared" si="1"/>
        <v>2.1499093156319367</v>
      </c>
    </row>
    <row r="30" spans="1:7">
      <c r="A30" s="13"/>
      <c r="B30" s="14"/>
      <c r="C30" s="15" t="s">
        <v>22</v>
      </c>
      <c r="D30" s="19">
        <v>136117881</v>
      </c>
      <c r="E30" s="8">
        <f t="shared" si="0"/>
        <v>1.3282503867084534</v>
      </c>
      <c r="F30" s="19">
        <v>59145031</v>
      </c>
      <c r="G30" s="8">
        <f t="shared" si="1"/>
        <v>0.60866848284430697</v>
      </c>
    </row>
    <row r="31" spans="1:7">
      <c r="A31" s="13"/>
      <c r="B31" s="14"/>
      <c r="C31" s="15" t="s">
        <v>23</v>
      </c>
      <c r="D31" s="19">
        <v>123949833</v>
      </c>
      <c r="E31" s="8">
        <f t="shared" si="0"/>
        <v>1.2095134923140496</v>
      </c>
      <c r="F31" s="19">
        <v>148197403</v>
      </c>
      <c r="G31" s="8">
        <f t="shared" si="1"/>
        <v>1.5251169357824217</v>
      </c>
    </row>
    <row r="32" spans="1:7">
      <c r="A32" s="13"/>
      <c r="B32" s="14"/>
      <c r="C32" s="15" t="s">
        <v>24</v>
      </c>
      <c r="D32" s="19">
        <v>253941562</v>
      </c>
      <c r="E32" s="8">
        <f t="shared" si="0"/>
        <v>2.4779843430551836</v>
      </c>
      <c r="F32" s="19">
        <v>11261242</v>
      </c>
      <c r="G32" s="8">
        <f t="shared" si="1"/>
        <v>0.11589076828926828</v>
      </c>
    </row>
    <row r="33" spans="1:7" s="5" customFormat="1">
      <c r="A33" s="10" t="s">
        <v>25</v>
      </c>
      <c r="B33" s="11"/>
      <c r="C33" s="12"/>
      <c r="D33" s="27">
        <v>590660536</v>
      </c>
      <c r="E33" s="9">
        <f t="shared" si="0"/>
        <v>5.7637180331614353</v>
      </c>
      <c r="F33" s="27">
        <v>260555268</v>
      </c>
      <c r="G33" s="9">
        <f t="shared" si="1"/>
        <v>2.6814049631769032</v>
      </c>
    </row>
    <row r="34" spans="1:7" s="5" customFormat="1">
      <c r="A34" s="13"/>
      <c r="B34" s="14" t="s">
        <v>26</v>
      </c>
      <c r="C34" s="15"/>
      <c r="D34" s="19">
        <v>154628561</v>
      </c>
      <c r="E34" s="8">
        <f t="shared" si="0"/>
        <v>1.5088792481600684</v>
      </c>
      <c r="F34" s="19">
        <v>124744740</v>
      </c>
      <c r="G34" s="8">
        <f t="shared" si="1"/>
        <v>1.2837628175156004</v>
      </c>
    </row>
    <row r="35" spans="1:7">
      <c r="A35" s="13"/>
      <c r="B35" s="14"/>
      <c r="C35" s="15" t="s">
        <v>27</v>
      </c>
      <c r="D35" s="19">
        <v>154628561</v>
      </c>
      <c r="E35" s="8">
        <f t="shared" si="0"/>
        <v>1.5088792481600684</v>
      </c>
      <c r="F35" s="19">
        <v>124744740</v>
      </c>
      <c r="G35" s="8">
        <f t="shared" si="1"/>
        <v>1.2837628175156004</v>
      </c>
    </row>
    <row r="36" spans="1:7">
      <c r="A36" s="13"/>
      <c r="B36" s="14" t="s">
        <v>28</v>
      </c>
      <c r="C36" s="15"/>
      <c r="D36" s="19">
        <v>107689480</v>
      </c>
      <c r="E36" s="8">
        <f t="shared" si="0"/>
        <v>1.0508435218326111</v>
      </c>
      <c r="F36" s="19">
        <v>88144362</v>
      </c>
      <c r="G36" s="8">
        <f t="shared" si="1"/>
        <v>0.90710401504091498</v>
      </c>
    </row>
    <row r="37" spans="1:7">
      <c r="A37" s="13"/>
      <c r="B37" s="14"/>
      <c r="C37" s="15" t="s">
        <v>29</v>
      </c>
      <c r="D37" s="19">
        <v>101851234</v>
      </c>
      <c r="E37" s="8">
        <f t="shared" si="0"/>
        <v>0.9938733982145459</v>
      </c>
      <c r="F37" s="19">
        <v>86378436</v>
      </c>
      <c r="G37" s="8">
        <f t="shared" si="1"/>
        <v>0.88893066250289166</v>
      </c>
    </row>
    <row r="38" spans="1:7">
      <c r="A38" s="13"/>
      <c r="B38" s="14"/>
      <c r="C38" s="15" t="s">
        <v>30</v>
      </c>
      <c r="D38" s="19">
        <v>5838246</v>
      </c>
      <c r="E38" s="8">
        <f t="shared" si="0"/>
        <v>5.6970123618065145E-2</v>
      </c>
      <c r="F38" s="19">
        <v>1765925</v>
      </c>
      <c r="G38" s="8">
        <f t="shared" si="1"/>
        <v>1.8173342246905453E-2</v>
      </c>
    </row>
    <row r="39" spans="1:7">
      <c r="A39" s="13"/>
      <c r="B39" s="14" t="s">
        <v>31</v>
      </c>
      <c r="C39" s="15"/>
      <c r="D39" s="19">
        <v>39648375</v>
      </c>
      <c r="E39" s="8">
        <f t="shared" ref="E39:E47" si="2">+D39/$D$57*100</f>
        <v>0.38689236887335743</v>
      </c>
      <c r="F39" s="19">
        <v>27934522</v>
      </c>
      <c r="G39" s="8">
        <f t="shared" si="1"/>
        <v>0.28747745731540686</v>
      </c>
    </row>
    <row r="40" spans="1:7">
      <c r="A40" s="13"/>
      <c r="B40" s="14"/>
      <c r="C40" s="15" t="s">
        <v>16</v>
      </c>
      <c r="D40" s="19">
        <v>20999787</v>
      </c>
      <c r="E40" s="8">
        <f t="shared" si="2"/>
        <v>0.20491778889465043</v>
      </c>
      <c r="F40" s="19">
        <v>13386693</v>
      </c>
      <c r="G40" s="8">
        <f t="shared" si="1"/>
        <v>0.13776403496368958</v>
      </c>
    </row>
    <row r="41" spans="1:7">
      <c r="A41" s="13"/>
      <c r="B41" s="14"/>
      <c r="C41" s="15" t="s">
        <v>47</v>
      </c>
      <c r="D41" s="19">
        <v>860000</v>
      </c>
      <c r="E41" s="8">
        <f t="shared" si="2"/>
        <v>8.39195647314896E-3</v>
      </c>
      <c r="F41" s="19">
        <v>0</v>
      </c>
      <c r="G41" s="8">
        <f t="shared" si="1"/>
        <v>0</v>
      </c>
    </row>
    <row r="42" spans="1:7">
      <c r="A42" s="13"/>
      <c r="B42" s="14"/>
      <c r="C42" s="15" t="s">
        <v>19</v>
      </c>
      <c r="D42" s="19">
        <v>17788587</v>
      </c>
      <c r="E42" s="8">
        <f t="shared" si="2"/>
        <v>0.17358261374746911</v>
      </c>
      <c r="F42" s="19">
        <v>14547828</v>
      </c>
      <c r="G42" s="8">
        <f t="shared" si="1"/>
        <v>0.14971341206059943</v>
      </c>
    </row>
    <row r="43" spans="1:7">
      <c r="A43" s="13"/>
      <c r="B43" s="14" t="s">
        <v>32</v>
      </c>
      <c r="C43" s="15"/>
      <c r="D43" s="19">
        <v>288694118</v>
      </c>
      <c r="E43" s="8">
        <f t="shared" si="2"/>
        <v>2.8171028747792208</v>
      </c>
      <c r="F43" s="19">
        <v>19731642</v>
      </c>
      <c r="G43" s="8">
        <f t="shared" ref="G43:G44" si="3">+F43/$F$57*100</f>
        <v>0.20306065272274529</v>
      </c>
    </row>
    <row r="44" spans="1:7">
      <c r="A44" s="13"/>
      <c r="B44" s="14"/>
      <c r="C44" s="15" t="s">
        <v>32</v>
      </c>
      <c r="D44" s="19">
        <v>288694118</v>
      </c>
      <c r="E44" s="8">
        <f t="shared" si="2"/>
        <v>2.8171028747792208</v>
      </c>
      <c r="F44" s="19">
        <v>19731642</v>
      </c>
      <c r="G44" s="8">
        <f t="shared" si="3"/>
        <v>0.20306065272274529</v>
      </c>
    </row>
    <row r="45" spans="1:7" s="5" customFormat="1">
      <c r="A45" s="10" t="s">
        <v>33</v>
      </c>
      <c r="B45" s="11"/>
      <c r="C45" s="12"/>
      <c r="D45" s="27">
        <v>671758089</v>
      </c>
      <c r="E45" s="9">
        <f t="shared" si="2"/>
        <v>6.5550751667136335</v>
      </c>
      <c r="F45" s="27">
        <v>662445828</v>
      </c>
      <c r="G45" s="9">
        <f>+F45/$F$57*100</f>
        <v>6.8173080693000347</v>
      </c>
    </row>
    <row r="46" spans="1:7">
      <c r="A46" s="13"/>
      <c r="B46" s="14" t="s">
        <v>4</v>
      </c>
      <c r="C46" s="15"/>
      <c r="D46" s="19">
        <v>392165955</v>
      </c>
      <c r="E46" s="8">
        <f t="shared" si="2"/>
        <v>3.8267902611754576</v>
      </c>
      <c r="F46" s="19">
        <v>354817582</v>
      </c>
      <c r="G46" s="8">
        <f>+F46/$F$57*100</f>
        <v>3.6514695431037221</v>
      </c>
    </row>
    <row r="47" spans="1:7" s="5" customFormat="1">
      <c r="A47" s="13"/>
      <c r="B47" s="14" t="s">
        <v>7</v>
      </c>
      <c r="C47" s="15"/>
      <c r="D47" s="19">
        <v>5317053</v>
      </c>
      <c r="E47" s="8">
        <f t="shared" si="2"/>
        <v>5.1884275978402436E-2</v>
      </c>
      <c r="F47" s="19">
        <v>24129</v>
      </c>
      <c r="G47" s="8">
        <f>+F47/$F$57*100</f>
        <v>2.4831438202391475E-4</v>
      </c>
    </row>
    <row r="48" spans="1:7">
      <c r="A48" s="13"/>
      <c r="B48" s="14" t="s">
        <v>14</v>
      </c>
      <c r="C48" s="15"/>
      <c r="D48" s="19">
        <v>242743516</v>
      </c>
      <c r="E48" s="8">
        <f>+D48/$D$57*100</f>
        <v>2.3687128144315563</v>
      </c>
      <c r="F48" s="19">
        <v>277905309</v>
      </c>
      <c r="G48" s="8">
        <f>+F48/$F$57*100</f>
        <v>2.8599562793940936</v>
      </c>
    </row>
    <row r="49" spans="1:7">
      <c r="A49" s="13"/>
      <c r="B49" s="14" t="s">
        <v>34</v>
      </c>
      <c r="C49" s="15"/>
      <c r="D49" s="19">
        <v>4710582</v>
      </c>
      <c r="E49" s="8">
        <f>+D49/$D$57*100</f>
        <v>4.5966278031626714E-2</v>
      </c>
      <c r="F49" s="19">
        <v>1863406</v>
      </c>
      <c r="G49" s="8">
        <f>+F49/$F$57*100</f>
        <v>1.9176530703703218E-2</v>
      </c>
    </row>
    <row r="50" spans="1:7">
      <c r="A50" s="13"/>
      <c r="B50" s="14" t="s">
        <v>22</v>
      </c>
      <c r="C50" s="15"/>
      <c r="D50" s="19">
        <v>26820980</v>
      </c>
      <c r="E50" s="8">
        <f>+D50/$D$57*100</f>
        <v>0.26172150782232417</v>
      </c>
      <c r="F50" s="19">
        <v>27835401</v>
      </c>
      <c r="G50" s="8">
        <f>+F50/$F$57*100</f>
        <v>0.28645739142537441</v>
      </c>
    </row>
    <row r="51" spans="1:7" s="5" customFormat="1">
      <c r="A51" s="10" t="s">
        <v>35</v>
      </c>
      <c r="B51" s="11"/>
      <c r="C51" s="12"/>
      <c r="D51" s="27">
        <v>1956188</v>
      </c>
      <c r="E51" s="9">
        <f>+D51/$D$57*100</f>
        <v>1.9088656452670136E-2</v>
      </c>
      <c r="F51" s="27">
        <v>5927612</v>
      </c>
      <c r="G51" s="9">
        <f>+F51/$F$57*100</f>
        <v>6.1001753518900144E-2</v>
      </c>
    </row>
    <row r="52" spans="1:7">
      <c r="A52" s="13"/>
      <c r="B52" s="14" t="s">
        <v>32</v>
      </c>
      <c r="C52" s="15"/>
      <c r="D52" s="19">
        <v>1956188</v>
      </c>
      <c r="E52" s="8">
        <f>+D52/$D$57*100</f>
        <v>1.9088656452670136E-2</v>
      </c>
      <c r="F52" s="19">
        <v>5927612</v>
      </c>
      <c r="G52" s="8">
        <f>+F52/$F$57*100</f>
        <v>6.1001753518900144E-2</v>
      </c>
    </row>
    <row r="53" spans="1:7" s="5" customFormat="1">
      <c r="A53" s="13"/>
      <c r="B53" s="14"/>
      <c r="C53" s="15" t="s">
        <v>36</v>
      </c>
      <c r="D53" s="19">
        <v>1956188</v>
      </c>
      <c r="E53" s="8">
        <f>+D53/$D$57*100</f>
        <v>1.9088656452670136E-2</v>
      </c>
      <c r="F53" s="19">
        <v>5927612</v>
      </c>
      <c r="G53" s="8">
        <f>+F53/$F$57*100</f>
        <v>6.1001753518900144E-2</v>
      </c>
    </row>
    <row r="54" spans="1:7" s="5" customFormat="1">
      <c r="A54" s="10" t="s">
        <v>37</v>
      </c>
      <c r="B54" s="11"/>
      <c r="C54" s="12"/>
      <c r="D54" s="27">
        <v>-394908856</v>
      </c>
      <c r="E54" s="9">
        <f>+D54/$D$57*100</f>
        <v>-3.8535557330384309</v>
      </c>
      <c r="F54" s="27">
        <v>-413502380</v>
      </c>
      <c r="G54" s="9">
        <f>+F54/$F$57*100</f>
        <v>-4.2554017139176086</v>
      </c>
    </row>
    <row r="55" spans="1:7">
      <c r="A55" s="13"/>
      <c r="B55" s="14" t="s">
        <v>38</v>
      </c>
      <c r="C55" s="15"/>
      <c r="D55" s="19">
        <v>-394908856</v>
      </c>
      <c r="E55" s="8">
        <f>+D55/$D$57*100</f>
        <v>-3.8535557330384309</v>
      </c>
      <c r="F55" s="19">
        <v>-413502380</v>
      </c>
      <c r="G55" s="8">
        <f>+F55/$F$57*100</f>
        <v>-4.2554017139176086</v>
      </c>
    </row>
    <row r="56" spans="1:7" s="5" customFormat="1">
      <c r="A56" s="22"/>
      <c r="B56" s="23"/>
      <c r="C56" s="24" t="s">
        <v>39</v>
      </c>
      <c r="D56" s="19">
        <v>-394908856</v>
      </c>
      <c r="E56" s="21">
        <f>+D56/$D$57*100</f>
        <v>-3.8535557330384309</v>
      </c>
      <c r="F56" s="19">
        <v>-413502380</v>
      </c>
      <c r="G56" s="8">
        <f>+F56/$F$57*100</f>
        <v>-4.2554017139176086</v>
      </c>
    </row>
    <row r="57" spans="1:7" s="5" customFormat="1" ht="15">
      <c r="A57" s="20" t="s">
        <v>45</v>
      </c>
      <c r="B57" s="20"/>
      <c r="C57" s="20"/>
      <c r="D57" s="4">
        <v>10247908253</v>
      </c>
      <c r="E57" s="28">
        <f>+D57/$D$57*100</f>
        <v>100</v>
      </c>
      <c r="F57" s="4">
        <v>9717117391</v>
      </c>
      <c r="G57" s="6">
        <f>+F57/$F$57*100</f>
        <v>100</v>
      </c>
    </row>
    <row r="59" spans="1:7" ht="37.5" customHeight="1">
      <c r="A59" s="25" t="s">
        <v>48</v>
      </c>
      <c r="B59" s="25"/>
      <c r="C59" s="25"/>
      <c r="D59" s="25"/>
      <c r="E59" s="25"/>
      <c r="F59" s="25"/>
      <c r="G59" s="25"/>
    </row>
  </sheetData>
  <mergeCells count="6">
    <mergeCell ref="A59:G59"/>
    <mergeCell ref="A57:C57"/>
    <mergeCell ref="A4:C6"/>
    <mergeCell ref="D4:G4"/>
    <mergeCell ref="D5:E5"/>
    <mergeCell ref="F5:G5"/>
  </mergeCells>
  <printOptions horizontalCentered="1"/>
  <pageMargins left="0.19685039370078741" right="0.19685039370078741" top="0.78740157480314965" bottom="0.39370078740157483" header="0" footer="0"/>
  <pageSetup paperSize="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Evolucao Receita Tesouro</vt:lpstr>
      <vt:lpstr>'Evolucao Receita Tesouro'!Titulos_de_impressao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MARIANO LOMASSO COSTA</dc:creator>
  <cp:lastModifiedBy>pr034025</cp:lastModifiedBy>
  <cp:lastPrinted>2019-01-22T17:18:53Z</cp:lastPrinted>
  <dcterms:created xsi:type="dcterms:W3CDTF">2017-02-17T11:20:40Z</dcterms:created>
  <dcterms:modified xsi:type="dcterms:W3CDTF">2019-01-22T17:20:12Z</dcterms:modified>
</cp:coreProperties>
</file>