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00326728\Desktop\Atividades\Receita corrente x Despesa corrente - mensal\2026\02.Fevereiro 2026\Portal da Transparência\"/>
    </mc:Choice>
  </mc:AlternateContent>
  <xr:revisionPtr revIDLastSave="0" documentId="13_ncr:1_{67A48328-E4CC-4189-BFEC-AB563275C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spesas x Receita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L11" i="1" s="1"/>
  <c r="O11" i="1" s="1"/>
  <c r="N12" i="1"/>
  <c r="M12" i="1"/>
  <c r="K12" i="1"/>
  <c r="J12" i="1"/>
  <c r="I12" i="1"/>
  <c r="H12" i="1"/>
  <c r="G12" i="1"/>
  <c r="F12" i="1"/>
  <c r="E12" i="1"/>
  <c r="D12" i="1"/>
  <c r="C12" i="1"/>
  <c r="B12" i="1"/>
  <c r="O12" i="1" l="1"/>
  <c r="P12" i="1" s="1"/>
</calcChain>
</file>

<file path=xl/sharedStrings.xml><?xml version="1.0" encoding="utf-8"?>
<sst xmlns="http://schemas.openxmlformats.org/spreadsheetml/2006/main" count="26" uniqueCount="26">
  <si>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</si>
  <si>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</si>
  <si>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</si>
  <si>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</si>
  <si>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</si>
  <si>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</si>
  <si>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</si>
  <si>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</si>
  <si>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</si>
  <si>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</si>
  <si>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</si>
  <si>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</si>
  <si>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TOTAL</t>
  </si>
  <si>
    <t>Percentual Apurado
(a) / (b)</t>
  </si>
  <si>
    <t>Município de Belo Horizonte</t>
  </si>
  <si>
    <t>Artigo 167-A – Constituição Federal de 1988 (Emenda Constitucional nº 109, de 15 de Março de 2021)</t>
  </si>
  <si>
    <t>Despesas Correntes x Receitas Correntes</t>
  </si>
  <si>
    <t>Descrição</t>
  </si>
  <si>
    <t>Despesas Correntes (a)</t>
  </si>
  <si>
    <t>Receitas Correntes (b)</t>
  </si>
  <si>
    <t>RPNP</t>
  </si>
  <si>
    <t>6221303, 04 e 07</t>
  </si>
  <si>
    <t>Observação: O Cálculo foi realizado com base na consulta TCE-MG n.º 1160617 de 17/12/2024.</t>
  </si>
  <si>
    <t>6319 - ND 3 - 2025 fonte 1</t>
  </si>
  <si>
    <t>Período: Fevereiro/2026</t>
  </si>
  <si>
    <t>5311 - ND 3 - 2025 fonte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</si>
</sst>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7" fillId="0" borderId="0" xfId="0" applyFont="1" applyAlignment="1">
      <alignment vertical="center"/>
    </xf>
    <xf numFmtId="10" fontId="6" fillId="2" borderId="1" xfId="2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3" fontId="7" fillId="4" borderId="1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43" fontId="8" fillId="0" borderId="1" xfId="1" applyFont="1" applyBorder="1" applyAlignment="1">
      <alignment vertical="center"/>
    </xf>
    <xf numFmtId="43" fontId="9" fillId="0" borderId="0" xfId="1" applyFont="1" applyAlignment="1">
      <alignment vertical="center"/>
    </xf>
    <xf numFmtId="43" fontId="4" fillId="0" borderId="0" xfId="0" applyNumberFormat="1" applyFont="1" applyAlignment="1">
      <alignment vertical="center"/>
    </xf>
    <xf numFmtId="43" fontId="7" fillId="0" borderId="1" xfId="1" applyFont="1" applyFill="1" applyBorder="1" applyAlignment="1">
      <alignment vertical="center"/>
    </xf>
    <xf numFmtId="43" fontId="8" fillId="0" borderId="1" xfId="1" applyFont="1" applyFill="1" applyBorder="1" applyAlignment="1">
      <alignment vertical="center"/>
    </xf>
    <xf numFmtId="43" fontId="4" fillId="0" borderId="0" xfId="1" applyFont="1" applyFill="1" applyAlignment="1">
      <alignment vertical="center"/>
    </xf>
    <xf numFmtId="43" fontId="4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Porcentagem" xfId="2" builtinId="5"/>
    <cellStyle name="Vírgula" xfId="1" builtinId="3"/>
    <cellStyle name="Vírgul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26"/>
  <sheetViews>
    <sheetView showGridLines="0"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37" sqref="G37"/>
    </sheetView>
  </sheetViews>
  <sheetFormatPr defaultColWidth="9.140625" defaultRowHeight="12.75" x14ac:dyDescent="0.25"/>
  <cols>
    <col min="1" max="1" width="17.5703125" style="12" customWidth="1"/>
    <col min="2" max="14" width="15.5703125" style="2" customWidth="1"/>
    <col min="15" max="15" width="16.85546875" style="2" bestFit="1" customWidth="1"/>
    <col min="16" max="16" width="16.42578125" style="1" bestFit="1" customWidth="1"/>
    <col min="17" max="17" width="11.5703125" style="1" hidden="1" customWidth="1"/>
    <col min="18" max="16384" width="9.140625" style="1"/>
  </cols>
  <sheetData>
    <row r="1" spans="1:17" s="3" customFormat="1" ht="15.75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s="3" customFormat="1" ht="9.75" customHeight="1" x14ac:dyDescent="0.25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0"/>
      <c r="P2" s="4"/>
    </row>
    <row r="3" spans="1:17" s="3" customFormat="1" ht="15.75" x14ac:dyDescent="0.25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s="3" customFormat="1" ht="9.75" customHeight="1" x14ac:dyDescent="0.25">
      <c r="A4" s="10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0"/>
      <c r="P4" s="4"/>
    </row>
    <row r="5" spans="1:17" s="3" customFormat="1" ht="15.75" x14ac:dyDescent="0.25">
      <c r="A5" s="24" t="s">
        <v>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7" s="3" customFormat="1" ht="12" customHeight="1" x14ac:dyDescent="0.25">
      <c r="A6" s="10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4"/>
    </row>
    <row r="7" spans="1:17" s="3" customFormat="1" ht="15.75" x14ac:dyDescent="0.25">
      <c r="A7" s="24" t="s">
        <v>24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9" spans="1:17" s="5" customFormat="1" ht="15" customHeight="1" x14ac:dyDescent="0.25">
      <c r="A9" s="25" t="s">
        <v>17</v>
      </c>
      <c r="B9" s="32">
        <v>2025</v>
      </c>
      <c r="C9" s="32"/>
      <c r="D9" s="32"/>
      <c r="E9" s="32"/>
      <c r="F9" s="32"/>
      <c r="G9" s="32"/>
      <c r="H9" s="32"/>
      <c r="I9" s="32"/>
      <c r="J9" s="32"/>
      <c r="K9" s="32"/>
      <c r="L9" s="33"/>
      <c r="M9" s="34">
        <v>2026</v>
      </c>
      <c r="N9" s="34"/>
      <c r="O9" s="30" t="s">
        <v>12</v>
      </c>
      <c r="P9" s="27" t="s">
        <v>13</v>
      </c>
    </row>
    <row r="10" spans="1:17" s="6" customFormat="1" ht="22.5" customHeight="1" x14ac:dyDescent="0.25">
      <c r="A10" s="26"/>
      <c r="B10" s="15" t="s">
        <v>7</v>
      </c>
      <c r="C10" s="15" t="s">
        <v>8</v>
      </c>
      <c r="D10" s="15" t="s">
        <v>9</v>
      </c>
      <c r="E10" s="15" t="s">
        <v>10</v>
      </c>
      <c r="F10" s="15" t="s">
        <v>11</v>
      </c>
      <c r="G10" s="15" t="s">
        <v>0</v>
      </c>
      <c r="H10" s="15" t="s">
        <v>1</v>
      </c>
      <c r="I10" s="15" t="s">
        <v>2</v>
      </c>
      <c r="J10" s="15" t="s">
        <v>3</v>
      </c>
      <c r="K10" s="15" t="s">
        <v>4</v>
      </c>
      <c r="L10" s="15" t="s">
        <v>20</v>
      </c>
      <c r="M10" s="15" t="s">
        <v>5</v>
      </c>
      <c r="N10" s="15" t="s">
        <v>6</v>
      </c>
      <c r="O10" s="31"/>
      <c r="P10" s="28"/>
    </row>
    <row r="11" spans="1:17" s="8" customFormat="1" ht="11.25" x14ac:dyDescent="0.25">
      <c r="A11" s="13" t="s">
        <v>18</v>
      </c>
      <c r="B11" s="7">
        <v>1350107956.6199999</v>
      </c>
      <c r="C11" s="7">
        <v>1404045790.4100003</v>
      </c>
      <c r="D11" s="20">
        <v>1480535416.0400004</v>
      </c>
      <c r="E11" s="20">
        <v>1474303171.650001</v>
      </c>
      <c r="F11" s="20">
        <v>1861930084.849992</v>
      </c>
      <c r="G11" s="20">
        <v>1452511802.7499969</v>
      </c>
      <c r="H11" s="20">
        <v>1441600264.0099983</v>
      </c>
      <c r="I11" s="20">
        <v>1646373297.8299983</v>
      </c>
      <c r="J11" s="20">
        <v>1440468522.5100007</v>
      </c>
      <c r="K11" s="20">
        <v>1804657280.2799983</v>
      </c>
      <c r="L11" s="20">
        <f>L26</f>
        <v>720159275.98999691</v>
      </c>
      <c r="M11" s="20">
        <v>1319355149.1900003</v>
      </c>
      <c r="N11" s="20">
        <v>1514873411.5700002</v>
      </c>
      <c r="O11" s="20">
        <f>SUM(B11:N11)</f>
        <v>18910921423.699982</v>
      </c>
      <c r="P11" s="29"/>
      <c r="Q11" s="8" t="s">
        <v>21</v>
      </c>
    </row>
    <row r="12" spans="1:17" s="8" customFormat="1" ht="11.25" x14ac:dyDescent="0.25">
      <c r="A12" s="13" t="s">
        <v>19</v>
      </c>
      <c r="B12" s="7">
        <f t="shared" ref="B12:H12" si="0">SUM(B15:B17)</f>
        <v>1430295908.4800003</v>
      </c>
      <c r="C12" s="7">
        <f t="shared" si="0"/>
        <v>1597280150.5600002</v>
      </c>
      <c r="D12" s="7">
        <f t="shared" si="0"/>
        <v>1666790838.46</v>
      </c>
      <c r="E12" s="7">
        <f t="shared" si="0"/>
        <v>1457080383.0800004</v>
      </c>
      <c r="F12" s="7">
        <f t="shared" si="0"/>
        <v>1564131871.4399996</v>
      </c>
      <c r="G12" s="7">
        <f t="shared" si="0"/>
        <v>1470831189.6300004</v>
      </c>
      <c r="H12" s="7">
        <f t="shared" si="0"/>
        <v>1465771014.6300001</v>
      </c>
      <c r="I12" s="7">
        <f>SUM(I15:I17)</f>
        <v>1616895969.9400001</v>
      </c>
      <c r="J12" s="7">
        <f>SUM(J15:J17)</f>
        <v>1512605467.1599998</v>
      </c>
      <c r="K12" s="7">
        <f>SUM(K15:K17)</f>
        <v>1999012211.3400002</v>
      </c>
      <c r="L12" s="7"/>
      <c r="M12" s="7">
        <f>SUM(M15:M17)</f>
        <v>2243477432.3800006</v>
      </c>
      <c r="N12" s="7">
        <f>SUM(N15:N17)</f>
        <v>2575042057.9000006</v>
      </c>
      <c r="O12" s="7">
        <f>SUM(B12:N12)</f>
        <v>20599214495</v>
      </c>
      <c r="P12" s="9">
        <f>O11/O12</f>
        <v>0.91804090045715991</v>
      </c>
    </row>
    <row r="13" spans="1:17" x14ac:dyDescent="0.25">
      <c r="A13" s="1" t="s">
        <v>22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7" x14ac:dyDescent="0.25">
      <c r="A14" s="1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"/>
    </row>
    <row r="15" spans="1:17" s="8" customFormat="1" ht="11.25" hidden="1" x14ac:dyDescent="0.25">
      <c r="A15" s="13">
        <v>1</v>
      </c>
      <c r="B15" s="17">
        <v>1405021761.6600001</v>
      </c>
      <c r="C15" s="17">
        <v>1583658094.3800001</v>
      </c>
      <c r="D15" s="21">
        <v>1616295425.1100001</v>
      </c>
      <c r="E15" s="21">
        <v>1413926217.4500003</v>
      </c>
      <c r="F15" s="21">
        <v>1511286432.0299995</v>
      </c>
      <c r="G15" s="21">
        <v>1419253451.8400004</v>
      </c>
      <c r="H15" s="21">
        <v>1412715528.02</v>
      </c>
      <c r="I15" s="21">
        <v>1549025565.97</v>
      </c>
      <c r="J15" s="21">
        <v>1455170150.0699999</v>
      </c>
      <c r="K15" s="21">
        <v>1880933558.2700002</v>
      </c>
      <c r="L15" s="21"/>
      <c r="M15" s="21">
        <v>2243812596.1000004</v>
      </c>
      <c r="N15" s="21">
        <v>2644520813.1100001</v>
      </c>
      <c r="O15" s="11"/>
      <c r="P15" s="14"/>
    </row>
    <row r="16" spans="1:17" s="8" customFormat="1" ht="11.25" hidden="1" x14ac:dyDescent="0.25">
      <c r="A16" s="13">
        <v>7</v>
      </c>
      <c r="B16" s="17">
        <v>93512029.920000002</v>
      </c>
      <c r="C16" s="17">
        <v>99184598.650000006</v>
      </c>
      <c r="D16" s="21">
        <v>103733967.08</v>
      </c>
      <c r="E16" s="21">
        <v>94830774.939999998</v>
      </c>
      <c r="F16" s="21">
        <v>100710456.23999999</v>
      </c>
      <c r="G16" s="21">
        <v>97439287.180000007</v>
      </c>
      <c r="H16" s="21">
        <v>98736145.719999999</v>
      </c>
      <c r="I16" s="21">
        <v>110049637.78</v>
      </c>
      <c r="J16" s="21">
        <v>102932317.33000001</v>
      </c>
      <c r="K16" s="21">
        <v>171606645.25</v>
      </c>
      <c r="L16" s="21"/>
      <c r="M16" s="21">
        <v>103308981</v>
      </c>
      <c r="N16" s="21">
        <v>114737880.77999999</v>
      </c>
      <c r="O16" s="11"/>
      <c r="P16" s="14"/>
    </row>
    <row r="17" spans="1:16" s="8" customFormat="1" ht="11.25" hidden="1" x14ac:dyDescent="0.25">
      <c r="A17" s="13">
        <v>995</v>
      </c>
      <c r="B17" s="17">
        <v>-68237883.099999994</v>
      </c>
      <c r="C17" s="17">
        <v>-85562542.469999999</v>
      </c>
      <c r="D17" s="21">
        <v>-53238553.729999997</v>
      </c>
      <c r="E17" s="21">
        <v>-51676609.310000002</v>
      </c>
      <c r="F17" s="21">
        <v>-47865016.829999998</v>
      </c>
      <c r="G17" s="21">
        <v>-45861549.390000001</v>
      </c>
      <c r="H17" s="21">
        <v>-45680659.109999999</v>
      </c>
      <c r="I17" s="21">
        <v>-42179233.810000002</v>
      </c>
      <c r="J17" s="21">
        <v>-45497000.240000002</v>
      </c>
      <c r="K17" s="21">
        <v>-53527992.18</v>
      </c>
      <c r="L17" s="21"/>
      <c r="M17" s="21">
        <v>-103644144.72</v>
      </c>
      <c r="N17" s="21">
        <v>-184216635.99000001</v>
      </c>
      <c r="O17" s="11"/>
      <c r="P17" s="14"/>
    </row>
    <row r="18" spans="1:16" hidden="1" x14ac:dyDescent="0.25"/>
    <row r="19" spans="1:16" hidden="1" x14ac:dyDescent="0.25">
      <c r="A19" s="1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6" hidden="1" x14ac:dyDescent="0.25"/>
    <row r="21" spans="1:16" hidden="1" x14ac:dyDescent="0.25"/>
    <row r="22" spans="1:16" hidden="1" x14ac:dyDescent="0.25"/>
    <row r="23" spans="1:16" hidden="1" x14ac:dyDescent="0.25">
      <c r="A23" s="1"/>
    </row>
    <row r="24" spans="1:16" ht="15" hidden="1" customHeight="1" x14ac:dyDescent="0.25">
      <c r="J24" s="23" t="s">
        <v>25</v>
      </c>
      <c r="K24" s="23"/>
      <c r="L24" s="22">
        <v>728996378.85999691</v>
      </c>
      <c r="N24" s="22"/>
    </row>
    <row r="25" spans="1:16" ht="15" hidden="1" customHeight="1" x14ac:dyDescent="0.25">
      <c r="J25" s="23" t="s">
        <v>23</v>
      </c>
      <c r="K25" s="23"/>
      <c r="L25" s="22">
        <v>-8837102.8699999955</v>
      </c>
      <c r="N25" s="22"/>
    </row>
    <row r="26" spans="1:16" hidden="1" x14ac:dyDescent="0.25">
      <c r="L26" s="2">
        <f>SUM(L24:L25)</f>
        <v>720159275.98999691</v>
      </c>
    </row>
  </sheetData>
  <mergeCells count="11">
    <mergeCell ref="A1:P1"/>
    <mergeCell ref="A3:P3"/>
    <mergeCell ref="A5:P5"/>
    <mergeCell ref="A7:P7"/>
    <mergeCell ref="A9:A10"/>
    <mergeCell ref="P9:P11"/>
    <mergeCell ref="O9:O10"/>
    <mergeCell ref="B9:L9"/>
    <mergeCell ref="M9:N9"/>
    <mergeCell ref="J24:K24"/>
    <mergeCell ref="J25:K25"/>
  </mergeCells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x Receitas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VICTOR AFONSO DA COSTA PR00326728</cp:lastModifiedBy>
  <dcterms:created xsi:type="dcterms:W3CDTF">2021-09-08T20:04:06Z</dcterms:created>
  <dcterms:modified xsi:type="dcterms:W3CDTF">2026-03-12T17:15:12Z</dcterms:modified>
</cp:coreProperties>
</file>