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urações Mensais\Despesa Corrente x Receita Corrente\"/>
    </mc:Choice>
  </mc:AlternateContent>
  <xr:revisionPtr revIDLastSave="0" documentId="8_{AFFD783F-0C48-46BC-895B-ACF5AADF7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as x Receit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N12" i="2"/>
  <c r="L12" i="2"/>
  <c r="K12" i="2"/>
  <c r="J12" i="2"/>
  <c r="I12" i="2"/>
  <c r="H12" i="2"/>
  <c r="G12" i="2"/>
  <c r="F22" i="2" l="1"/>
  <c r="F26" i="2"/>
  <c r="F11" i="2" s="1"/>
  <c r="O11" i="2" s="1"/>
  <c r="E12" i="2"/>
  <c r="D12" i="2"/>
  <c r="C12" i="2"/>
  <c r="B12" i="2"/>
  <c r="O12" i="2" l="1"/>
  <c r="P12" i="2" s="1"/>
</calcChain>
</file>

<file path=xl/sharedStrings.xml><?xml version="1.0" encoding="utf-8"?>
<sst xmlns="http://schemas.openxmlformats.org/spreadsheetml/2006/main" count="28" uniqueCount="28">
  <si>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</si>
  <si>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</si>
  <si>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</si>
  <si>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</si>
  <si>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</si>
  <si>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</si>
  <si>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</si>
  <si>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</si>
  <si>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</si>
  <si>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</si>
  <si>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</si>
  <si>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</si>
  <si>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TOTAL</t>
  </si>
  <si>
    <t>Percentual Apurado
(a) / (b)</t>
  </si>
  <si>
    <t>Município de Belo Horizonte</t>
  </si>
  <si>
    <t>Artigo 167-A – Constituição Federal de 1988 (Emenda Constitucional nº 109, de 15 de Março de 2021)</t>
  </si>
  <si>
    <t>Despesas Correntes x Receitas Correntes</t>
  </si>
  <si>
    <t>Descrição</t>
  </si>
  <si>
    <t>Despesas Correntes (a)</t>
  </si>
  <si>
    <t>Receitas Correntes (b)</t>
  </si>
  <si>
    <t>RPNP</t>
  </si>
  <si>
    <t>6319 - ND 3 - 2025 fonte 1</t>
  </si>
  <si>
    <t>(2) Apuração conforme consulta TCE-MG n.º 1160617 de 17/12/2024.</t>
  </si>
  <si>
    <t>6319 - ND 3 - 2025</t>
  </si>
  <si>
    <t>5311 - ND 3 - 2025</t>
  </si>
  <si>
    <t>5311 - ND 3 - 2025 fonte 1</t>
  </si>
  <si>
    <t>Fonte 1 - 6221303, 04 e 07</t>
  </si>
  <si>
    <t>Período: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</si>
</sst>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10"/>
      <color rgb="FFFF0000"/>
      <name val="Times New Roman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3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10" fontId="5" fillId="2" borderId="1" xfId="2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43" fontId="6" fillId="4" borderId="1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43" fontId="8" fillId="0" borderId="0" xfId="1" applyFont="1" applyAlignment="1">
      <alignment vertical="center"/>
    </xf>
    <xf numFmtId="43" fontId="4" fillId="0" borderId="0" xfId="0" applyNumberFormat="1" applyFont="1" applyAlignment="1">
      <alignment vertical="center"/>
    </xf>
    <xf numFmtId="43" fontId="6" fillId="0" borderId="1" xfId="1" applyFont="1" applyFill="1" applyBorder="1" applyAlignment="1">
      <alignment vertical="center"/>
    </xf>
    <xf numFmtId="43" fontId="7" fillId="0" borderId="1" xfId="1" applyFont="1" applyFill="1" applyBorder="1" applyAlignment="1">
      <alignment vertical="center"/>
    </xf>
    <xf numFmtId="43" fontId="4" fillId="0" borderId="0" xfId="1" applyFont="1" applyFill="1" applyAlignment="1">
      <alignment vertical="center"/>
    </xf>
    <xf numFmtId="4" fontId="6" fillId="0" borderId="0" xfId="0" applyNumberFormat="1" applyFont="1" applyAlignment="1">
      <alignment vertical="center"/>
    </xf>
    <xf numFmtId="43" fontId="6" fillId="0" borderId="0" xfId="1" applyFont="1" applyFill="1" applyBorder="1" applyAlignment="1">
      <alignment vertical="center"/>
    </xf>
    <xf numFmtId="43" fontId="9" fillId="0" borderId="0" xfId="1" applyFont="1"/>
    <xf numFmtId="43" fontId="0" fillId="0" borderId="0" xfId="0" applyNumberFormat="1"/>
    <xf numFmtId="0" fontId="3" fillId="0" borderId="0" xfId="0" applyFont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3" fontId="5" fillId="3" borderId="2" xfId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3" xr:uid="{00000000-0005-0000-0000-000001000000}"/>
    <cellStyle name="Porcentagem" xfId="2" builtinId="5"/>
    <cellStyle name="Vírgula" xfId="1" builtinId="3"/>
    <cellStyle name="Vírgula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D4F2-68C2-4DBC-A4EC-B73A1630FA19}">
  <sheetPr>
    <tabColor rgb="FF00B050"/>
  </sheetPr>
  <dimension ref="A1:S39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33" sqref="I33"/>
    </sheetView>
  </sheetViews>
  <sheetFormatPr defaultRowHeight="15" x14ac:dyDescent="0.25"/>
  <cols>
    <col min="1" max="1" width="18" customWidth="1"/>
    <col min="2" max="5" width="14.28515625" bestFit="1" customWidth="1"/>
    <col min="6" max="6" width="15.140625" bestFit="1" customWidth="1"/>
    <col min="7" max="14" width="15.140625" customWidth="1"/>
    <col min="15" max="15" width="18" bestFit="1" customWidth="1"/>
    <col min="17" max="17" width="9.140625" hidden="1" customWidth="1"/>
    <col min="18" max="18" width="0" hidden="1" customWidth="1"/>
  </cols>
  <sheetData>
    <row r="1" spans="1:19" s="3" customFormat="1" ht="15.75" x14ac:dyDescent="0.25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9" s="3" customFormat="1" ht="9.75" customHeight="1" x14ac:dyDescent="0.25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0"/>
      <c r="P2" s="4"/>
    </row>
    <row r="3" spans="1:19" s="3" customFormat="1" ht="15.75" x14ac:dyDescent="0.25">
      <c r="A3" s="32" t="s">
        <v>16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9" s="3" customFormat="1" ht="9.75" customHeight="1" x14ac:dyDescent="0.25">
      <c r="A4" s="10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0"/>
      <c r="P4" s="4"/>
    </row>
    <row r="5" spans="1:19" s="3" customFormat="1" ht="15.75" x14ac:dyDescent="0.25">
      <c r="A5" s="32" t="s">
        <v>15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9" s="3" customFormat="1" ht="12" customHeight="1" x14ac:dyDescent="0.25">
      <c r="A6" s="10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0"/>
      <c r="P6" s="4"/>
    </row>
    <row r="7" spans="1:19" s="3" customFormat="1" ht="15.75" x14ac:dyDescent="0.25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9" s="3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9" s="5" customFormat="1" ht="15" customHeight="1" x14ac:dyDescent="0.25">
      <c r="A9" s="33" t="s">
        <v>17</v>
      </c>
      <c r="B9" s="35"/>
      <c r="C9" s="35"/>
      <c r="D9" s="35"/>
      <c r="E9" s="35"/>
      <c r="F9" s="36"/>
      <c r="G9" s="39">
        <v>2026</v>
      </c>
      <c r="H9" s="39"/>
      <c r="I9" s="39"/>
      <c r="J9" s="39"/>
      <c r="K9" s="39"/>
      <c r="L9" s="39"/>
      <c r="M9" s="39"/>
      <c r="N9" s="39"/>
      <c r="O9" s="37" t="s">
        <v>12</v>
      </c>
      <c r="P9" s="28" t="s">
        <v>13</v>
      </c>
    </row>
    <row r="10" spans="1:19" s="6" customFormat="1" ht="22.5" customHeight="1" x14ac:dyDescent="0.25">
      <c r="A10" s="34"/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20</v>
      </c>
      <c r="G10" s="27" t="s">
        <v>5</v>
      </c>
      <c r="H10" s="27" t="s">
        <v>6</v>
      </c>
      <c r="I10" s="27" t="s">
        <v>7</v>
      </c>
      <c r="J10" s="27" t="s">
        <v>8</v>
      </c>
      <c r="K10" s="27" t="s">
        <v>9</v>
      </c>
      <c r="L10" s="27" t="s">
        <v>10</v>
      </c>
      <c r="M10" s="27" t="s">
        <v>11</v>
      </c>
      <c r="N10" s="27" t="s">
        <v>0</v>
      </c>
      <c r="O10" s="38"/>
      <c r="P10" s="29"/>
    </row>
    <row r="11" spans="1:19" s="8" customFormat="1" ht="11.25" x14ac:dyDescent="0.25">
      <c r="A11" s="13" t="s">
        <v>18</v>
      </c>
      <c r="B11" s="19">
        <v>1441600264.0099983</v>
      </c>
      <c r="C11" s="19">
        <v>1646373297.8299983</v>
      </c>
      <c r="D11" s="19">
        <v>1440468522.5100007</v>
      </c>
      <c r="E11" s="19">
        <v>1804657280.2799983</v>
      </c>
      <c r="F11" s="19">
        <f>F26</f>
        <v>642940859.75999999</v>
      </c>
      <c r="G11" s="19">
        <v>1319355149.1900003</v>
      </c>
      <c r="H11" s="19">
        <v>1514873411.5700002</v>
      </c>
      <c r="I11" s="19">
        <v>1509214455.5099988</v>
      </c>
      <c r="J11" s="19">
        <v>1562461461.0999987</v>
      </c>
      <c r="K11" s="19">
        <v>1749276195.2399974</v>
      </c>
      <c r="L11" s="19">
        <v>1502801718.9799984</v>
      </c>
      <c r="M11" s="19">
        <v>2009535926.5799975</v>
      </c>
      <c r="N11" s="19">
        <v>1739569588.0699999</v>
      </c>
      <c r="O11" s="19">
        <f>SUM(B11:N11)</f>
        <v>19883128130.629986</v>
      </c>
      <c r="P11" s="30"/>
      <c r="Q11" s="8" t="s">
        <v>26</v>
      </c>
      <c r="R11" s="22"/>
      <c r="S11" s="22"/>
    </row>
    <row r="12" spans="1:19" s="8" customFormat="1" ht="11.25" x14ac:dyDescent="0.25">
      <c r="A12" s="13" t="s">
        <v>19</v>
      </c>
      <c r="B12" s="7">
        <f t="shared" ref="B12" si="0">SUM(B15:B17)</f>
        <v>1465771014.6300001</v>
      </c>
      <c r="C12" s="7">
        <f>SUM(C15:C17)</f>
        <v>1616895969.9400001</v>
      </c>
      <c r="D12" s="7">
        <f>SUM(D15:D17)</f>
        <v>1512605467.1599998</v>
      </c>
      <c r="E12" s="7">
        <f>SUM(E15:E17)</f>
        <v>1999012211.3400002</v>
      </c>
      <c r="F12" s="7"/>
      <c r="G12" s="7">
        <f t="shared" ref="G12:N12" si="1">SUM(G15:G17)</f>
        <v>2243477432.3800006</v>
      </c>
      <c r="H12" s="7">
        <f t="shared" si="1"/>
        <v>2575042057.9000006</v>
      </c>
      <c r="I12" s="7">
        <f t="shared" si="1"/>
        <v>1638342805.6899996</v>
      </c>
      <c r="J12" s="7">
        <f t="shared" si="1"/>
        <v>1566611274.8700001</v>
      </c>
      <c r="K12" s="7">
        <f t="shared" si="1"/>
        <v>1815473935.4899998</v>
      </c>
      <c r="L12" s="7">
        <f t="shared" si="1"/>
        <v>2026770917.8600001</v>
      </c>
      <c r="M12" s="7">
        <f t="shared" si="1"/>
        <v>1579296346.8499999</v>
      </c>
      <c r="N12" s="7">
        <f t="shared" si="1"/>
        <v>1634050836.1000001</v>
      </c>
      <c r="O12" s="7">
        <f>SUM(B12:N12)</f>
        <v>21673350270.209999</v>
      </c>
      <c r="P12" s="9">
        <f>O11/O12</f>
        <v>0.9173998427903105</v>
      </c>
    </row>
    <row r="13" spans="1:19" s="1" customFormat="1" ht="12.75" x14ac:dyDescent="0.25">
      <c r="A13" s="1" t="s">
        <v>22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spans="1:19" s="1" customFormat="1" ht="12.75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9" s="8" customFormat="1" ht="11.25" hidden="1" x14ac:dyDescent="0.25">
      <c r="A15" s="13">
        <v>1</v>
      </c>
      <c r="B15" s="20">
        <v>1412715528.02</v>
      </c>
      <c r="C15" s="20">
        <v>1549025565.97</v>
      </c>
      <c r="D15" s="20">
        <v>1455170150.0699999</v>
      </c>
      <c r="E15" s="20">
        <v>1880933558.2700002</v>
      </c>
      <c r="F15" s="20"/>
      <c r="G15" s="20">
        <v>2243812596.1000004</v>
      </c>
      <c r="H15" s="20">
        <v>2644520813.1100001</v>
      </c>
      <c r="I15" s="20">
        <v>1620087516.4499998</v>
      </c>
      <c r="J15" s="20">
        <v>1542977177.3600001</v>
      </c>
      <c r="K15" s="20">
        <v>1776289503.1899998</v>
      </c>
      <c r="L15" s="20">
        <v>1972450245.9200001</v>
      </c>
      <c r="M15" s="20">
        <v>1509690953.97</v>
      </c>
      <c r="N15" s="20">
        <v>1580311545.8800001</v>
      </c>
      <c r="O15" s="11"/>
      <c r="P15" s="14"/>
    </row>
    <row r="16" spans="1:19" s="8" customFormat="1" ht="11.25" hidden="1" x14ac:dyDescent="0.25">
      <c r="A16" s="13">
        <v>7</v>
      </c>
      <c r="B16" s="20">
        <v>98736145.719999999</v>
      </c>
      <c r="C16" s="20">
        <v>110049637.78</v>
      </c>
      <c r="D16" s="20">
        <v>102932317.33000001</v>
      </c>
      <c r="E16" s="20">
        <v>171606645.25</v>
      </c>
      <c r="F16" s="20"/>
      <c r="G16" s="20">
        <v>103308981</v>
      </c>
      <c r="H16" s="20">
        <v>114737880.77999999</v>
      </c>
      <c r="I16" s="20">
        <v>102345333.38999999</v>
      </c>
      <c r="J16" s="20">
        <v>103352383.28</v>
      </c>
      <c r="K16" s="20">
        <v>97404364.680000007</v>
      </c>
      <c r="L16" s="20">
        <v>114428270.97</v>
      </c>
      <c r="M16" s="20">
        <v>114314649.61</v>
      </c>
      <c r="N16" s="20">
        <v>102866686.01000001</v>
      </c>
      <c r="O16" s="11"/>
      <c r="P16" s="14"/>
    </row>
    <row r="17" spans="1:16" s="8" customFormat="1" ht="11.25" hidden="1" x14ac:dyDescent="0.25">
      <c r="A17" s="13">
        <v>995</v>
      </c>
      <c r="B17" s="20">
        <v>-45680659.109999999</v>
      </c>
      <c r="C17" s="20">
        <v>-42179233.810000002</v>
      </c>
      <c r="D17" s="20">
        <v>-45497000.240000002</v>
      </c>
      <c r="E17" s="20">
        <v>-53527992.18</v>
      </c>
      <c r="F17" s="20"/>
      <c r="G17" s="20">
        <v>-103644144.72</v>
      </c>
      <c r="H17" s="20">
        <v>-184216635.99000001</v>
      </c>
      <c r="I17" s="20">
        <v>-84090044.150000006</v>
      </c>
      <c r="J17" s="20">
        <v>-79718285.769999996</v>
      </c>
      <c r="K17" s="20">
        <v>-58219932.380000003</v>
      </c>
      <c r="L17" s="20">
        <v>-60107599.030000001</v>
      </c>
      <c r="M17" s="20">
        <v>-44709256.729999997</v>
      </c>
      <c r="N17" s="20">
        <v>-49127395.789999999</v>
      </c>
      <c r="O17" s="11"/>
      <c r="P17" s="14"/>
    </row>
    <row r="18" spans="1:16" s="1" customFormat="1" ht="12.75" hidden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6" s="1" customFormat="1" ht="12.75" hidden="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2"/>
    </row>
    <row r="20" spans="1:16" s="1" customFormat="1" ht="12.75" hidden="1" x14ac:dyDescent="0.25">
      <c r="A20" s="12"/>
      <c r="B20" s="2"/>
      <c r="C20" s="2"/>
      <c r="D20" s="31" t="s">
        <v>24</v>
      </c>
      <c r="E20" s="31"/>
      <c r="F20" s="23">
        <v>822932067.08000004</v>
      </c>
      <c r="G20" s="23"/>
      <c r="H20" s="23"/>
      <c r="I20" s="23"/>
      <c r="J20" s="23"/>
      <c r="K20" s="23"/>
      <c r="L20" s="23"/>
      <c r="M20" s="23"/>
      <c r="N20" s="23"/>
      <c r="O20" s="2"/>
    </row>
    <row r="21" spans="1:16" s="1" customFormat="1" ht="12.75" hidden="1" x14ac:dyDescent="0.25">
      <c r="A21" s="12"/>
      <c r="B21" s="2"/>
      <c r="C21" s="2"/>
      <c r="D21" s="31" t="s">
        <v>23</v>
      </c>
      <c r="E21" s="31"/>
      <c r="F21" s="21">
        <v>-90730333.109999999</v>
      </c>
      <c r="G21" s="21"/>
      <c r="H21" s="21"/>
      <c r="I21" s="21"/>
      <c r="J21" s="21"/>
      <c r="K21" s="21"/>
      <c r="L21" s="21"/>
      <c r="M21" s="21"/>
      <c r="N21" s="21"/>
      <c r="O21" s="2"/>
    </row>
    <row r="22" spans="1:16" s="1" customFormat="1" ht="12.75" hidden="1" x14ac:dyDescent="0.25">
      <c r="A22" s="12"/>
      <c r="B22" s="2"/>
      <c r="C22" s="2"/>
      <c r="D22" s="2"/>
      <c r="E22" s="2"/>
      <c r="F22" s="2">
        <f>SUM(F20:F21)</f>
        <v>732201733.97000003</v>
      </c>
      <c r="G22" s="2"/>
      <c r="H22" s="2"/>
      <c r="I22" s="2"/>
      <c r="J22" s="2"/>
      <c r="K22" s="2"/>
      <c r="L22" s="2"/>
      <c r="M22" s="2"/>
      <c r="N22" s="2"/>
      <c r="O22" s="2"/>
    </row>
    <row r="23" spans="1:16" s="1" customFormat="1" ht="12.75" hidden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6" s="1" customFormat="1" ht="15" hidden="1" customHeight="1" x14ac:dyDescent="0.25">
      <c r="A24" s="12"/>
      <c r="B24" s="2"/>
      <c r="C24" s="2"/>
      <c r="D24" s="31" t="s">
        <v>25</v>
      </c>
      <c r="E24" s="31"/>
      <c r="F24" s="21">
        <v>728996378.86000001</v>
      </c>
      <c r="G24" s="21"/>
      <c r="H24" s="21"/>
      <c r="I24" s="21"/>
      <c r="J24" s="21"/>
      <c r="K24" s="21"/>
      <c r="L24" s="21"/>
      <c r="M24" s="21"/>
      <c r="N24" s="21"/>
      <c r="O24" s="2"/>
    </row>
    <row r="25" spans="1:16" s="1" customFormat="1" ht="15" hidden="1" customHeight="1" x14ac:dyDescent="0.25">
      <c r="A25" s="12"/>
      <c r="B25" s="2"/>
      <c r="C25" s="2"/>
      <c r="D25" s="31" t="s">
        <v>21</v>
      </c>
      <c r="E25" s="31"/>
      <c r="F25" s="21">
        <v>-86055519.099999994</v>
      </c>
      <c r="G25" s="21"/>
      <c r="H25" s="21"/>
      <c r="I25" s="21"/>
      <c r="J25" s="21"/>
      <c r="K25" s="21"/>
      <c r="L25" s="21"/>
      <c r="M25" s="21"/>
      <c r="N25" s="21"/>
      <c r="O25" s="2"/>
    </row>
    <row r="26" spans="1:16" s="1" customFormat="1" ht="12.75" hidden="1" x14ac:dyDescent="0.25">
      <c r="A26" s="12"/>
      <c r="B26" s="2"/>
      <c r="C26" s="2"/>
      <c r="D26" s="2"/>
      <c r="E26" s="2"/>
      <c r="F26" s="2">
        <f>SUM(F24:F25)</f>
        <v>642940859.75999999</v>
      </c>
      <c r="G26" s="2"/>
      <c r="H26" s="2"/>
      <c r="I26" s="2"/>
      <c r="J26" s="2"/>
      <c r="K26" s="2"/>
      <c r="L26" s="2"/>
      <c r="M26" s="2"/>
      <c r="N26" s="2"/>
      <c r="O26" s="2"/>
    </row>
    <row r="38" spans="15:15" s="24" customFormat="1" ht="12" x14ac:dyDescent="0.2"/>
    <row r="39" spans="15:15" x14ac:dyDescent="0.25">
      <c r="O39" s="25"/>
    </row>
  </sheetData>
  <mergeCells count="13">
    <mergeCell ref="D24:E24"/>
    <mergeCell ref="D25:E25"/>
    <mergeCell ref="G9:N9"/>
    <mergeCell ref="D20:E20"/>
    <mergeCell ref="D21:E21"/>
    <mergeCell ref="A1:P1"/>
    <mergeCell ref="A3:P3"/>
    <mergeCell ref="A5:P5"/>
    <mergeCell ref="A7:P7"/>
    <mergeCell ref="A9:A10"/>
    <mergeCell ref="B9:F9"/>
    <mergeCell ref="O9:O10"/>
    <mergeCell ref="P9:P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x Receitas</vt:lpstr>
    </vt:vector>
  </TitlesOfParts>
  <Company>EMPRESA INFORMATICA INFORMACAO MUN 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EDNEI APARECIDO DA SILVA CASTRO PR105201</cp:lastModifiedBy>
  <dcterms:created xsi:type="dcterms:W3CDTF">2021-09-08T20:04:06Z</dcterms:created>
  <dcterms:modified xsi:type="dcterms:W3CDTF">2026-09-28T12:17:17Z</dcterms:modified>
</cp:coreProperties>
</file>