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pesa Corrente x Receita Corrente\"/>
    </mc:Choice>
  </mc:AlternateContent>
  <xr:revisionPtr revIDLastSave="0" documentId="13_ncr:1_{E3B7DF52-6D7A-49D2-B98E-7DE30EE10F80}" xr6:coauthVersionLast="47" xr6:coauthVersionMax="47" xr10:uidLastSave="{00000000-0000-0000-0000-000000000000}"/>
  <bookViews>
    <workbookView xWindow="-120" yWindow="-120" windowWidth="29040" windowHeight="15720" xr2:uid="{8E2DFF62-0EBD-40A6-ABF6-5F28EC53EFA1}"/>
  </bookViews>
  <sheets>
    <sheet name="Despesas x Receit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2" i="1" l="1"/>
  <c r="O12" i="1"/>
  <c r="N12" i="1"/>
  <c r="M12" i="1"/>
  <c r="H19" i="1"/>
  <c r="L12" i="1"/>
  <c r="J11" i="1" l="1"/>
  <c r="Q11" i="1" s="1"/>
  <c r="K12" i="1" l="1"/>
  <c r="G12" i="1" l="1"/>
  <c r="E12" i="1" l="1"/>
  <c r="D12" i="1"/>
  <c r="C12" i="1"/>
  <c r="B12" i="1"/>
  <c r="F12" i="1"/>
  <c r="Q12" i="1" l="1"/>
  <c r="R12" i="1"/>
</calcChain>
</file>

<file path=xl/sharedStrings.xml><?xml version="1.0" encoding="utf-8"?>
<sst xmlns="http://schemas.openxmlformats.org/spreadsheetml/2006/main" count="25" uniqueCount="25">
  <si>
    <t>Agosto</t>
  </si>
  <si>
    <t>Setembro</t>
  </si>
  <si>
    <t>Outubro</t>
  </si>
  <si>
    <t>Novembro</t>
  </si>
  <si>
    <t>Dezembro</t>
  </si>
  <si>
    <t>Janeiro</t>
  </si>
  <si>
    <t>Fevereiro</t>
  </si>
  <si>
    <t>Março</t>
  </si>
  <si>
    <t>Abril</t>
  </si>
  <si>
    <t>Maio</t>
  </si>
  <si>
    <t>Junho</t>
  </si>
  <si>
    <t>Julho</t>
  </si>
  <si>
    <t>TOTAL</t>
  </si>
  <si>
    <t>Percentual Apurado
(a) / (b)</t>
  </si>
  <si>
    <t>Município de Belo Horizonte</t>
  </si>
  <si>
    <t>Artigo 167-A – Constituição Federal de 1988 (Emenda Constitucional nº 109, de 15 de Março de 2021)</t>
  </si>
  <si>
    <t>RPNP Inscrito</t>
  </si>
  <si>
    <t>RPNP Cancelado</t>
  </si>
  <si>
    <t>Despesas Correntes x Receitas Correntes</t>
  </si>
  <si>
    <t>RPNP</t>
  </si>
  <si>
    <t>Descrição</t>
  </si>
  <si>
    <t>Despesas Correntes (a)</t>
  </si>
  <si>
    <t>Receitas Correntes (b)</t>
  </si>
  <si>
    <t>ano 2023</t>
  </si>
  <si>
    <t>Período: Junho/2024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</si>
</sst>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sz val="8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0" applyFont="1" applyAlignment="1">
      <alignment vertical="center"/>
    </xf>
    <xf numFmtId="43" fontId="4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43" fontId="6" fillId="3" borderId="1" xfId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3" fontId="7" fillId="0" borderId="1" xfId="1" applyFont="1" applyBorder="1" applyAlignment="1">
      <alignment vertical="center"/>
    </xf>
    <xf numFmtId="0" fontId="7" fillId="0" borderId="0" xfId="0" applyFont="1" applyAlignment="1">
      <alignment vertical="center"/>
    </xf>
    <xf numFmtId="10" fontId="6" fillId="2" borderId="1" xfId="2" applyNumberFormat="1" applyFont="1" applyFill="1" applyBorder="1" applyAlignment="1">
      <alignment vertical="center"/>
    </xf>
    <xf numFmtId="0" fontId="3" fillId="0" borderId="0" xfId="0" applyFont="1" applyAlignment="1">
      <alignment vertical="center" wrapText="1"/>
    </xf>
    <xf numFmtId="43" fontId="7" fillId="4" borderId="1" xfId="1" applyFont="1" applyFill="1" applyBorder="1" applyAlignment="1">
      <alignment vertical="center"/>
    </xf>
    <xf numFmtId="43" fontId="7" fillId="0" borderId="0" xfId="1" applyFont="1" applyAlignment="1">
      <alignment vertical="center"/>
    </xf>
    <xf numFmtId="43" fontId="7" fillId="0" borderId="1" xfId="1" applyFon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0" fontId="7" fillId="0" borderId="1" xfId="0" applyFont="1" applyBorder="1" applyAlignment="1">
      <alignment vertical="center" wrapText="1"/>
    </xf>
    <xf numFmtId="43" fontId="6" fillId="3" borderId="1" xfId="1" applyFont="1" applyFill="1" applyBorder="1" applyAlignment="1">
      <alignment horizontal="center" vertical="center"/>
    </xf>
    <xf numFmtId="43" fontId="6" fillId="3" borderId="1" xfId="1" applyFont="1" applyFill="1" applyBorder="1" applyAlignment="1">
      <alignment horizontal="center" vertical="center"/>
    </xf>
    <xf numFmtId="43" fontId="6" fillId="3" borderId="1" xfId="1" applyFont="1" applyFill="1" applyBorder="1" applyAlignment="1">
      <alignment horizontal="center" vertical="center"/>
    </xf>
    <xf numFmtId="0" fontId="4" fillId="0" borderId="0" xfId="1" applyNumberFormat="1" applyFont="1" applyAlignment="1">
      <alignment vertical="center"/>
    </xf>
    <xf numFmtId="43" fontId="6" fillId="3" borderId="1" xfId="1" applyFont="1" applyFill="1" applyBorder="1" applyAlignment="1">
      <alignment horizontal="center" vertical="center"/>
    </xf>
    <xf numFmtId="43" fontId="6" fillId="3" borderId="1" xfId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3" fontId="6" fillId="3" borderId="1" xfId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</cellXfs>
  <cellStyles count="5">
    <cellStyle name="Normal" xfId="0" builtinId="0"/>
    <cellStyle name="Normal 2" xfId="3" xr:uid="{5BF1140C-5D05-4348-9843-AF805A221710}"/>
    <cellStyle name="Porcentagem" xfId="2" builtinId="5"/>
    <cellStyle name="Vírgula" xfId="1" builtinId="3"/>
    <cellStyle name="Vírgula 2" xfId="4" xr:uid="{15EA8A6C-A411-405E-9C8C-84BC74034B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70C85-4CFC-4322-A7AB-D406CFF4BD0F}">
  <sheetPr>
    <tabColor rgb="FF00B050"/>
  </sheetPr>
  <dimension ref="A1:R19"/>
  <sheetViews>
    <sheetView showGridLines="0"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M31" sqref="M31"/>
    </sheetView>
  </sheetViews>
  <sheetFormatPr defaultColWidth="9.140625" defaultRowHeight="12.75" x14ac:dyDescent="0.25"/>
  <cols>
    <col min="1" max="1" width="17.5703125" style="16" customWidth="1"/>
    <col min="2" max="3" width="15.5703125" style="2" bestFit="1" customWidth="1"/>
    <col min="4" max="4" width="15.85546875" style="2" bestFit="1" customWidth="1"/>
    <col min="5" max="5" width="15.5703125" style="2" bestFit="1" customWidth="1"/>
    <col min="6" max="7" width="15.85546875" style="2" bestFit="1" customWidth="1"/>
    <col min="8" max="8" width="15.5703125" style="2" hidden="1" customWidth="1"/>
    <col min="9" max="9" width="18.5703125" style="2" hidden="1" customWidth="1"/>
    <col min="10" max="10" width="14.28515625" style="2" bestFit="1" customWidth="1"/>
    <col min="11" max="11" width="16.140625" style="2" bestFit="1" customWidth="1"/>
    <col min="12" max="16" width="16.140625" style="2" customWidth="1"/>
    <col min="17" max="17" width="16.85546875" style="2" bestFit="1" customWidth="1"/>
    <col min="18" max="18" width="16.42578125" style="1" bestFit="1" customWidth="1"/>
    <col min="19" max="19" width="11.5703125" style="1" customWidth="1"/>
    <col min="20" max="16384" width="9.140625" style="1"/>
  </cols>
  <sheetData>
    <row r="1" spans="1:18" s="3" customFormat="1" ht="15.75" x14ac:dyDescent="0.25">
      <c r="A1" s="24" t="s">
        <v>14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18" s="3" customFormat="1" ht="9.75" customHeight="1" x14ac:dyDescent="0.25">
      <c r="A2" s="12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12"/>
      <c r="R2" s="4"/>
    </row>
    <row r="3" spans="1:18" s="3" customFormat="1" ht="15.75" x14ac:dyDescent="0.25">
      <c r="A3" s="24" t="s">
        <v>18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</row>
    <row r="4" spans="1:18" s="3" customFormat="1" ht="9.75" customHeight="1" x14ac:dyDescent="0.25">
      <c r="A4" s="12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12"/>
      <c r="R4" s="4"/>
    </row>
    <row r="5" spans="1:18" s="3" customFormat="1" ht="15.75" x14ac:dyDescent="0.25">
      <c r="A5" s="24" t="s">
        <v>15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</row>
    <row r="6" spans="1:18" s="3" customFormat="1" ht="12" customHeight="1" x14ac:dyDescent="0.25">
      <c r="A6" s="12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12"/>
      <c r="R6" s="4"/>
    </row>
    <row r="7" spans="1:18" s="3" customFormat="1" ht="15.75" x14ac:dyDescent="0.25">
      <c r="A7" s="24" t="s">
        <v>24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</row>
    <row r="9" spans="1:18" s="6" customFormat="1" ht="15" customHeight="1" x14ac:dyDescent="0.25">
      <c r="A9" s="25" t="s">
        <v>20</v>
      </c>
      <c r="B9" s="30">
        <v>2023</v>
      </c>
      <c r="C9" s="30"/>
      <c r="D9" s="30"/>
      <c r="E9" s="30"/>
      <c r="F9" s="30"/>
      <c r="G9" s="30"/>
      <c r="H9" s="30"/>
      <c r="I9" s="30"/>
      <c r="J9" s="31"/>
      <c r="K9" s="32">
        <v>2024</v>
      </c>
      <c r="L9" s="30"/>
      <c r="M9" s="30"/>
      <c r="N9" s="30"/>
      <c r="O9" s="30"/>
      <c r="P9" s="31"/>
      <c r="Q9" s="29" t="s">
        <v>12</v>
      </c>
      <c r="R9" s="27" t="s">
        <v>13</v>
      </c>
    </row>
    <row r="10" spans="1:18" s="8" customFormat="1" ht="22.5" customHeight="1" x14ac:dyDescent="0.25">
      <c r="A10" s="26"/>
      <c r="B10" s="5" t="s">
        <v>11</v>
      </c>
      <c r="C10" s="5" t="s">
        <v>0</v>
      </c>
      <c r="D10" s="5" t="s">
        <v>1</v>
      </c>
      <c r="E10" s="5" t="s">
        <v>2</v>
      </c>
      <c r="F10" s="5" t="s">
        <v>3</v>
      </c>
      <c r="G10" s="5" t="s">
        <v>4</v>
      </c>
      <c r="H10" s="5" t="s">
        <v>16</v>
      </c>
      <c r="I10" s="5" t="s">
        <v>17</v>
      </c>
      <c r="J10" s="5" t="s">
        <v>19</v>
      </c>
      <c r="K10" s="5" t="s">
        <v>5</v>
      </c>
      <c r="L10" s="18" t="s">
        <v>6</v>
      </c>
      <c r="M10" s="19" t="s">
        <v>7</v>
      </c>
      <c r="N10" s="20" t="s">
        <v>8</v>
      </c>
      <c r="O10" s="22" t="s">
        <v>9</v>
      </c>
      <c r="P10" s="23" t="s">
        <v>10</v>
      </c>
      <c r="Q10" s="29"/>
      <c r="R10" s="28"/>
    </row>
    <row r="11" spans="1:18" s="10" customFormat="1" ht="11.25" x14ac:dyDescent="0.25">
      <c r="A11" s="17" t="s">
        <v>21</v>
      </c>
      <c r="B11" s="9">
        <v>1536376113.9300001</v>
      </c>
      <c r="C11" s="9">
        <v>1265160235.6099999</v>
      </c>
      <c r="D11" s="9">
        <v>1140848555.6199999</v>
      </c>
      <c r="E11" s="9">
        <v>1529869052.9100001</v>
      </c>
      <c r="F11" s="9">
        <v>1189099056.8499999</v>
      </c>
      <c r="G11" s="15">
        <v>1349244288.6299999</v>
      </c>
      <c r="H11" s="15">
        <v>961994207.60000002</v>
      </c>
      <c r="I11" s="15">
        <v>-75445253.930000007</v>
      </c>
      <c r="J11" s="9">
        <f>H11+I11</f>
        <v>886548953.67000008</v>
      </c>
      <c r="K11" s="9">
        <v>1134031993.22</v>
      </c>
      <c r="L11" s="9">
        <v>1211456354.9100001</v>
      </c>
      <c r="M11" s="9">
        <v>1211395329.48</v>
      </c>
      <c r="N11" s="9">
        <v>1510988721.1800001</v>
      </c>
      <c r="O11" s="9">
        <v>1241889145.0999999</v>
      </c>
      <c r="P11" s="9">
        <v>1499134574.3499999</v>
      </c>
      <c r="Q11" s="9">
        <f>SUM(B11:G11,J11:P11)</f>
        <v>16706042375.460001</v>
      </c>
      <c r="R11" s="28"/>
    </row>
    <row r="12" spans="1:18" s="10" customFormat="1" ht="11.25" x14ac:dyDescent="0.25">
      <c r="A12" s="17" t="s">
        <v>22</v>
      </c>
      <c r="B12" s="9">
        <f t="shared" ref="B12:F12" si="0">SUM(B14:B16)</f>
        <v>1251587317.7599998</v>
      </c>
      <c r="C12" s="9">
        <f t="shared" si="0"/>
        <v>1256133665.0699999</v>
      </c>
      <c r="D12" s="9">
        <f t="shared" si="0"/>
        <v>1280067206.7299998</v>
      </c>
      <c r="E12" s="9">
        <f t="shared" si="0"/>
        <v>1419064192</v>
      </c>
      <c r="F12" s="9">
        <f t="shared" si="0"/>
        <v>1268682728.79</v>
      </c>
      <c r="G12" s="9">
        <f>SUM(G14:G16)</f>
        <v>1619648162.1800001</v>
      </c>
      <c r="H12" s="9">
        <v>0</v>
      </c>
      <c r="I12" s="9">
        <v>0</v>
      </c>
      <c r="J12" s="9">
        <v>0</v>
      </c>
      <c r="K12" s="9">
        <f t="shared" ref="K12:N12" si="1">SUM(K14:K16)</f>
        <v>2552515338.1500001</v>
      </c>
      <c r="L12" s="9">
        <f t="shared" si="1"/>
        <v>1874872022.6700001</v>
      </c>
      <c r="M12" s="9">
        <f t="shared" si="1"/>
        <v>1409806842.4400001</v>
      </c>
      <c r="N12" s="9">
        <f t="shared" si="1"/>
        <v>1363832154.1300001</v>
      </c>
      <c r="O12" s="9">
        <f t="shared" ref="O12:P12" si="2">SUM(O14:O16)</f>
        <v>1513665696.49</v>
      </c>
      <c r="P12" s="9">
        <f t="shared" si="2"/>
        <v>1534825460.53</v>
      </c>
      <c r="Q12" s="9">
        <f>SUM(B12:G12,J12:P12)</f>
        <v>18344700786.940002</v>
      </c>
      <c r="R12" s="11">
        <f>Q11/Q12</f>
        <v>0.91067401804413195</v>
      </c>
    </row>
    <row r="13" spans="1:18" hidden="1" x14ac:dyDescent="0.25">
      <c r="Q13" s="1"/>
    </row>
    <row r="14" spans="1:18" s="10" customFormat="1" ht="11.25" hidden="1" x14ac:dyDescent="0.25">
      <c r="A14" s="17">
        <v>1</v>
      </c>
      <c r="B14" s="9">
        <v>1199028934.03</v>
      </c>
      <c r="C14" s="9">
        <v>1218476747.77</v>
      </c>
      <c r="D14" s="9">
        <v>1228952369.3099999</v>
      </c>
      <c r="E14" s="9">
        <v>1363857169.75</v>
      </c>
      <c r="F14" s="9">
        <v>1218609134.8</v>
      </c>
      <c r="G14" s="9">
        <v>1506414764.5699999</v>
      </c>
      <c r="H14" s="15">
        <v>0</v>
      </c>
      <c r="I14" s="15">
        <v>0</v>
      </c>
      <c r="J14" s="15">
        <v>0</v>
      </c>
      <c r="K14" s="9">
        <v>2644680553.8499999</v>
      </c>
      <c r="L14" s="9">
        <v>1862380978.46</v>
      </c>
      <c r="M14" s="9">
        <v>1379954983.28</v>
      </c>
      <c r="N14" s="9">
        <v>1327237122.78</v>
      </c>
      <c r="O14" s="9">
        <v>1465042242.5599999</v>
      </c>
      <c r="P14" s="9">
        <v>1471517409.9300001</v>
      </c>
      <c r="Q14" s="13"/>
      <c r="R14" s="7"/>
    </row>
    <row r="15" spans="1:18" s="10" customFormat="1" ht="11.25" hidden="1" x14ac:dyDescent="0.25">
      <c r="A15" s="17">
        <v>7</v>
      </c>
      <c r="B15" s="9">
        <v>89835371.379999995</v>
      </c>
      <c r="C15" s="9">
        <v>81100301.299999997</v>
      </c>
      <c r="D15" s="9">
        <v>88607361.799999997</v>
      </c>
      <c r="E15" s="9">
        <v>94958186.329999998</v>
      </c>
      <c r="F15" s="14">
        <v>87822236.730000004</v>
      </c>
      <c r="G15" s="9">
        <v>155277266.46000001</v>
      </c>
      <c r="H15" s="15">
        <v>0</v>
      </c>
      <c r="I15" s="15">
        <v>0</v>
      </c>
      <c r="J15" s="15">
        <v>0</v>
      </c>
      <c r="K15" s="9">
        <v>104205974.06999999</v>
      </c>
      <c r="L15" s="9">
        <v>83964094.390000001</v>
      </c>
      <c r="M15" s="9">
        <v>94269789.760000005</v>
      </c>
      <c r="N15" s="9">
        <v>85727309.189999998</v>
      </c>
      <c r="O15" s="9">
        <v>91305973.25</v>
      </c>
      <c r="P15" s="9">
        <v>104820988.38</v>
      </c>
      <c r="Q15" s="13"/>
      <c r="R15" s="7"/>
    </row>
    <row r="16" spans="1:18" s="10" customFormat="1" ht="11.25" hidden="1" x14ac:dyDescent="0.25">
      <c r="A16" s="17">
        <v>995</v>
      </c>
      <c r="B16" s="9">
        <v>-37276987.649999999</v>
      </c>
      <c r="C16" s="9">
        <v>-43443384</v>
      </c>
      <c r="D16" s="9">
        <v>-37492524.380000003</v>
      </c>
      <c r="E16" s="9">
        <v>-39751164.079999998</v>
      </c>
      <c r="F16" s="9">
        <v>-37748642.740000002</v>
      </c>
      <c r="G16" s="9">
        <v>-42043868.850000001</v>
      </c>
      <c r="H16" s="15">
        <v>0</v>
      </c>
      <c r="I16" s="15">
        <v>0</v>
      </c>
      <c r="J16" s="15">
        <v>0</v>
      </c>
      <c r="K16" s="9">
        <v>-196371189.77000001</v>
      </c>
      <c r="L16" s="9">
        <v>-71473050.180000007</v>
      </c>
      <c r="M16" s="9">
        <v>-64417930.600000001</v>
      </c>
      <c r="N16" s="9">
        <v>-49132277.840000004</v>
      </c>
      <c r="O16" s="9">
        <v>-42682519.32</v>
      </c>
      <c r="P16" s="9">
        <v>-41512937.780000001</v>
      </c>
      <c r="Q16" s="13"/>
      <c r="R16" s="7"/>
    </row>
    <row r="18" spans="1:9" x14ac:dyDescent="0.25">
      <c r="A18" s="1"/>
      <c r="I18" s="21">
        <v>6319</v>
      </c>
    </row>
    <row r="19" spans="1:9" x14ac:dyDescent="0.25">
      <c r="H19" s="2">
        <f>952427230.43+9566977.17</f>
        <v>961994207.5999999</v>
      </c>
      <c r="I19" s="2" t="s">
        <v>23</v>
      </c>
    </row>
  </sheetData>
  <mergeCells count="9">
    <mergeCell ref="A1:R1"/>
    <mergeCell ref="A3:R3"/>
    <mergeCell ref="A5:R5"/>
    <mergeCell ref="A7:R7"/>
    <mergeCell ref="A9:A10"/>
    <mergeCell ref="R9:R11"/>
    <mergeCell ref="Q9:Q10"/>
    <mergeCell ref="B9:J9"/>
    <mergeCell ref="K9:P9"/>
  </mergeCells>
  <phoneticPr fontId="5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Despesas x Receitas</vt:lpstr>
    </vt:vector>
  </TitlesOfParts>
  <Company>EMPRESA INFORMATICA INFORMACAO MUN 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EDNEI APARECIDO DA SILVA CASTRO PR105201</cp:lastModifiedBy>
  <dcterms:created xsi:type="dcterms:W3CDTF">2021-09-08T20:04:06Z</dcterms:created>
  <dcterms:modified xsi:type="dcterms:W3CDTF">2024-08-26T15:19:52Z</dcterms:modified>
</cp:coreProperties>
</file>