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ATIVIDADES\006 PDA - Plano de Dados Abertos\08 - RENÚNCIA FISCAL\2025\"/>
    </mc:Choice>
  </mc:AlternateContent>
  <xr:revisionPtr revIDLastSave="0" documentId="13_ncr:1_{5A107A48-2DF3-42D1-85E8-5530E8B2BE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NÚNC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1" l="1"/>
  <c r="C49" i="1"/>
  <c r="E41" i="1"/>
  <c r="D41" i="1"/>
  <c r="C41" i="1"/>
  <c r="B41" i="1"/>
  <c r="E46" i="1"/>
  <c r="D46" i="1"/>
  <c r="C46" i="1"/>
  <c r="B46" i="1"/>
  <c r="E38" i="1"/>
  <c r="D38" i="1"/>
  <c r="C38" i="1"/>
  <c r="B38" i="1"/>
  <c r="E35" i="1"/>
  <c r="D35" i="1"/>
  <c r="C35" i="1"/>
  <c r="B35" i="1"/>
  <c r="E27" i="1"/>
  <c r="D27" i="1"/>
  <c r="C27" i="1"/>
  <c r="B27" i="1"/>
  <c r="E4" i="1"/>
  <c r="E49" i="1" s="1"/>
  <c r="D4" i="1"/>
  <c r="D49" i="1" s="1"/>
  <c r="C4" i="1"/>
  <c r="B49" i="1"/>
</calcChain>
</file>

<file path=xl/sharedStrings.xml><?xml version="1.0" encoding="utf-8"?>
<sst xmlns="http://schemas.openxmlformats.org/spreadsheetml/2006/main" count="46" uniqueCount="46">
  <si>
    <t>Demonstrativo do efeito sobre a receita decorrente de isenção, anistia, transação, remissão, subsídio e benefício de natureza financeira, tributária e creditícia</t>
  </si>
  <si>
    <t>Benefícios Tributários</t>
  </si>
  <si>
    <t>Estimativa de Renúncia em 2026 (R$)</t>
  </si>
  <si>
    <t>Estimativa de Renúncia em 2027 (R$)</t>
  </si>
  <si>
    <t>IPTU</t>
  </si>
  <si>
    <t>Desconto por antecipação de pagamento</t>
  </si>
  <si>
    <t>Isenção IPTU (Imposto) - Imóvel exclusivamente residencial de baixo valor venal - Isenção REGRA e TOTAL</t>
  </si>
  <si>
    <t>Isenção TCRS (Taxa) - Imóvel exclusivamente residencial de baixo valor venal - Isenção REGRA e TOTAL</t>
  </si>
  <si>
    <t>Isenção - Imóveis em Zona de Especial Interesse Social – ZEIS - Isenção ZONA USO +  ISENÇÃO PATRIMÔNIO para (MUNICIPAL, ESTADUAL, FEDERAL, ISEN. ZEIS, EQUIP. URBANO)</t>
  </si>
  <si>
    <t>Isenção - Programas BH Nota 10</t>
  </si>
  <si>
    <t>Isenção - Programa Esporte para Todos - PET</t>
  </si>
  <si>
    <t>Isenção - PROEMP</t>
  </si>
  <si>
    <t>Isenção - Imóvel em construção</t>
  </si>
  <si>
    <t>Isenção - Imóvel tombado pelo Patrimônio Histórico</t>
  </si>
  <si>
    <t>Isenção - Reserva Particular Ecológica</t>
  </si>
  <si>
    <t>Isenção - Imóvel ocupado por Entidade Religiosa para atividades sócio-assistenciais</t>
  </si>
  <si>
    <t>Isenção - Imóvel edificado e ocupado por entidade de assistência social ou de educação infantil sem fins lucrativos</t>
  </si>
  <si>
    <t>Isenção - Imóveis de terceiros cedidos para entidades consulares</t>
  </si>
  <si>
    <t>Isenção - Convenção de Viena sobre Relações Consulares</t>
  </si>
  <si>
    <t>Isenção - Imóvel em processo de desapropriação (art. 8º da Lei nº 5.839/90) - Inclui os patrimônios "ISENTO ART 8º LEI 5839/90 NOVA REDAÇÃO LEI 9795/2009" e "ISENTO ART.8º LEI 5.839/90 (Desativado)"</t>
  </si>
  <si>
    <t>Isenção - Programas Públicos de Financiamento Habitacional de Interesse Social - PPFHIS (inc. II, art. 7º, Lei nº 5.839/90)</t>
  </si>
  <si>
    <t>Isenção - PMCMV - LEI 9814/2010 - Mutuário Faixa I</t>
  </si>
  <si>
    <t>Isenção - PPFHIS (ANTIGO PMCMV) LEI 9.814/10</t>
  </si>
  <si>
    <t>Isenção - Programa de Arrendamento Residencial – PAR</t>
  </si>
  <si>
    <t>Isenção - Imóvel pertencente à associação profissional de magistrados</t>
  </si>
  <si>
    <t>Isenção - Imóvel de Ex-Combatente</t>
  </si>
  <si>
    <t>ITBI</t>
  </si>
  <si>
    <t>ISENÇÃO ART. 1º DA LEI 10.692/2013</t>
  </si>
  <si>
    <t>ISENÇÃO ART.12 DA LEI 9.814/2010 (PPFHIS)</t>
  </si>
  <si>
    <t>ISENÇÃO PH-COHAB ART.1º INC.III LEI 10.626/2013</t>
  </si>
  <si>
    <t>ISENÇÃO PH-PAR ART.1º INC.I LEI 10.626/2013</t>
  </si>
  <si>
    <t>ISENÇÃO PH-URBEL ART.1º INC.II LEI 10.626/2013</t>
  </si>
  <si>
    <t>ISENÇÃO POR VALOR (INCISO II ART.33 LEI 8147/00)</t>
  </si>
  <si>
    <t>ISSQN</t>
  </si>
  <si>
    <t>Incentivo Fiscal - Atividades Culturais</t>
  </si>
  <si>
    <t>Remissão em Geral - Tributos Mobiliários e Imobiliários</t>
  </si>
  <si>
    <t>Incapacidade Econômica e Financeira/Prejuízo Precipitação Pluviométrica</t>
  </si>
  <si>
    <t>Taxas Mobiliárias (TFEP, TFLF e TFS)</t>
  </si>
  <si>
    <t>Isenção TFEP</t>
  </si>
  <si>
    <t>Isenção TFLF</t>
  </si>
  <si>
    <t>Isenção TFS</t>
  </si>
  <si>
    <t>Taxas de Expediente</t>
  </si>
  <si>
    <t>Isenção - taxas de expediente relativas a atos autorizativos e outros</t>
  </si>
  <si>
    <t>TOTAL RENÚNCIA</t>
  </si>
  <si>
    <t>Estimativa de Renúncia em 2028 (R$)</t>
  </si>
  <si>
    <t xml:space="preserve">Estimativa de Renúncia em 2025 (R$)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</si>
</sst>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\-??_);_(@_)"/>
  </numFmts>
  <fonts count="9">
    <font>
      <sz val="11"/>
      <color theme="1"/>
      <name val="Calibri"/>
    </font>
    <font>
      <b/>
      <sz val="11"/>
      <color theme="1"/>
      <name val="Calibri"/>
    </font>
    <font>
      <b/>
      <sz val="11"/>
      <name val="Calibri"/>
    </font>
    <font>
      <sz val="11"/>
      <name val="Calibri"/>
    </font>
    <font>
      <sz val="11"/>
      <color theme="1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rgb="FFF2DCDB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double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double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</borders>
  <cellStyleXfs count="2">
    <xf numFmtId="0" fontId="0" fillId="0" borderId="0"/>
    <xf numFmtId="164" fontId="4" fillId="0" borderId="0" applyBorder="0" applyProtection="0"/>
  </cellStyleXfs>
  <cellXfs count="30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2" fillId="0" borderId="3" xfId="0" applyFont="1" applyBorder="1" applyAlignment="1">
      <alignment vertical="center" wrapText="1"/>
    </xf>
    <xf numFmtId="164" fontId="2" fillId="0" borderId="4" xfId="1" applyNumberFormat="1" applyFont="1" applyBorder="1" applyAlignment="1" applyProtection="1">
      <alignment horizontal="center" vertical="center" wrapText="1"/>
    </xf>
    <xf numFmtId="164" fontId="2" fillId="0" borderId="5" xfId="1" applyNumberFormat="1" applyFont="1" applyBorder="1" applyAlignment="1" applyProtection="1">
      <alignment horizontal="center" vertical="center" wrapText="1"/>
    </xf>
    <xf numFmtId="0" fontId="0" fillId="0" borderId="6" xfId="0" applyBorder="1" applyAlignment="1">
      <alignment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164" fontId="3" fillId="0" borderId="5" xfId="1" applyNumberFormat="1" applyFont="1" applyBorder="1" applyAlignment="1" applyProtection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164" fontId="2" fillId="0" borderId="12" xfId="1" applyNumberFormat="1" applyFont="1" applyBorder="1" applyAlignment="1" applyProtection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" fontId="0" fillId="0" borderId="0" xfId="0" applyNumberFormat="1"/>
    <xf numFmtId="0" fontId="7" fillId="0" borderId="7" xfId="0" applyFont="1" applyBorder="1" applyAlignment="1">
      <alignment vertical="center" wrapText="1"/>
    </xf>
    <xf numFmtId="164" fontId="7" fillId="0" borderId="4" xfId="1" applyNumberFormat="1" applyFont="1" applyBorder="1" applyAlignment="1" applyProtection="1">
      <alignment horizontal="center" vertical="center" wrapText="1"/>
    </xf>
    <xf numFmtId="164" fontId="7" fillId="0" borderId="5" xfId="1" applyNumberFormat="1" applyFont="1" applyBorder="1" applyAlignment="1" applyProtection="1">
      <alignment horizontal="center" vertical="center" wrapText="1"/>
    </xf>
    <xf numFmtId="0" fontId="8" fillId="0" borderId="8" xfId="0" applyFont="1" applyBorder="1" applyAlignment="1">
      <alignment vertical="center" wrapText="1"/>
    </xf>
    <xf numFmtId="164" fontId="8" fillId="0" borderId="9" xfId="0" applyNumberFormat="1" applyFont="1" applyBorder="1" applyAlignment="1">
      <alignment vertical="center" wrapText="1"/>
    </xf>
    <xf numFmtId="164" fontId="8" fillId="0" borderId="5" xfId="0" applyNumberFormat="1" applyFont="1" applyBorder="1" applyAlignment="1">
      <alignment vertical="center" wrapText="1"/>
    </xf>
    <xf numFmtId="0" fontId="5" fillId="0" borderId="6" xfId="0" applyFont="1" applyBorder="1" applyAlignment="1">
      <alignment wrapText="1"/>
    </xf>
    <xf numFmtId="164" fontId="8" fillId="0" borderId="4" xfId="1" applyNumberFormat="1" applyFont="1" applyBorder="1" applyAlignment="1" applyProtection="1">
      <alignment horizontal="center" vertical="center" wrapText="1"/>
    </xf>
    <xf numFmtId="164" fontId="8" fillId="0" borderId="5" xfId="1" applyNumberFormat="1" applyFont="1" applyBorder="1" applyAlignment="1" applyProtection="1">
      <alignment horizontal="center" vertical="center" wrapText="1"/>
    </xf>
    <xf numFmtId="0" fontId="8" fillId="0" borderId="7" xfId="0" applyFont="1" applyBorder="1" applyAlignment="1">
      <alignment vertical="center" wrapText="1"/>
    </xf>
    <xf numFmtId="164" fontId="4" fillId="0" borderId="0" xfId="1"/>
    <xf numFmtId="164" fontId="3" fillId="3" borderId="4" xfId="1" applyNumberFormat="1" applyFont="1" applyFill="1" applyBorder="1" applyAlignment="1" applyProtection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"/>
  <sheetViews>
    <sheetView tabSelected="1" workbookViewId="0">
      <selection sqref="A1:E1"/>
    </sheetView>
  </sheetViews>
  <sheetFormatPr defaultColWidth="8.88671875" defaultRowHeight="14.4"/>
  <cols>
    <col min="1" max="1" width="67.6640625" style="1" customWidth="1"/>
    <col min="2" max="2" width="15.5546875" style="2" customWidth="1"/>
    <col min="3" max="4" width="16" style="1" customWidth="1"/>
    <col min="5" max="5" width="14.5546875" style="1" customWidth="1"/>
    <col min="6" max="6" width="9.77734375" style="1" customWidth="1"/>
    <col min="7" max="8" width="10.5546875" style="1" customWidth="1"/>
    <col min="9" max="9" width="11.77734375" style="1" customWidth="1"/>
    <col min="10" max="16384" width="8.88671875" style="1"/>
  </cols>
  <sheetData>
    <row r="1" spans="1:14" ht="37.5" customHeight="1" thickBot="1">
      <c r="A1" s="26" t="s">
        <v>0</v>
      </c>
      <c r="B1" s="26"/>
      <c r="C1" s="26"/>
      <c r="D1" s="26"/>
      <c r="E1" s="26"/>
    </row>
    <row r="2" spans="1:14" ht="23.25" customHeight="1" thickBot="1">
      <c r="A2" s="27" t="s">
        <v>1</v>
      </c>
      <c r="B2" s="28" t="s">
        <v>45</v>
      </c>
      <c r="C2" s="28" t="s">
        <v>2</v>
      </c>
      <c r="D2" s="28" t="s">
        <v>3</v>
      </c>
      <c r="E2" s="28" t="s">
        <v>44</v>
      </c>
    </row>
    <row r="3" spans="1:14" ht="39" customHeight="1" thickTop="1" thickBot="1">
      <c r="A3" s="27"/>
      <c r="B3" s="29"/>
      <c r="C3" s="29"/>
      <c r="D3" s="29"/>
      <c r="E3" s="29"/>
      <c r="G3"/>
      <c r="H3"/>
      <c r="I3"/>
      <c r="J3"/>
      <c r="K3"/>
      <c r="L3"/>
      <c r="M3"/>
      <c r="N3"/>
    </row>
    <row r="4" spans="1:14" ht="15" thickTop="1">
      <c r="A4" s="3" t="s">
        <v>4</v>
      </c>
      <c r="B4" s="4">
        <f>SUM(B5:B25)</f>
        <v>168747047.13720298</v>
      </c>
      <c r="C4" s="4">
        <f t="shared" ref="C4:E4" si="0">SUM(C5:C25)</f>
        <v>178146257.66274524</v>
      </c>
      <c r="D4" s="4">
        <f t="shared" si="0"/>
        <v>186162839.25756872</v>
      </c>
      <c r="E4" s="5">
        <f t="shared" si="0"/>
        <v>193609352.82787147</v>
      </c>
      <c r="G4"/>
      <c r="H4"/>
      <c r="I4"/>
      <c r="J4"/>
      <c r="K4"/>
      <c r="L4"/>
      <c r="M4"/>
      <c r="N4"/>
    </row>
    <row r="5" spans="1:14">
      <c r="A5" s="6" t="s">
        <v>5</v>
      </c>
      <c r="B5" s="25">
        <v>52374542.450000003</v>
      </c>
      <c r="C5" s="25">
        <v>55291804.464465007</v>
      </c>
      <c r="D5" s="7">
        <v>57779935.665365927</v>
      </c>
      <c r="E5" s="8">
        <v>60091133.091980569</v>
      </c>
      <c r="G5"/>
      <c r="H5"/>
      <c r="I5"/>
      <c r="J5"/>
      <c r="K5"/>
      <c r="L5"/>
      <c r="M5"/>
      <c r="N5"/>
    </row>
    <row r="6" spans="1:14" ht="28.8">
      <c r="A6" s="6" t="s">
        <v>6</v>
      </c>
      <c r="B6" s="7">
        <v>37293006.149999999</v>
      </c>
      <c r="C6" s="7">
        <v>39370226.592555001</v>
      </c>
      <c r="D6" s="7">
        <v>41141886.789219975</v>
      </c>
      <c r="E6" s="8">
        <v>42787562.260788776</v>
      </c>
      <c r="G6"/>
      <c r="H6"/>
      <c r="I6"/>
      <c r="J6"/>
      <c r="K6"/>
      <c r="L6"/>
      <c r="M6"/>
      <c r="N6"/>
    </row>
    <row r="7" spans="1:14" ht="28.8">
      <c r="A7" s="6" t="s">
        <v>7</v>
      </c>
      <c r="B7" s="7">
        <v>27266550.039999999</v>
      </c>
      <c r="C7" s="7">
        <v>28785296.877228003</v>
      </c>
      <c r="D7" s="7">
        <v>30080635.236703262</v>
      </c>
      <c r="E7" s="8">
        <v>31283860.646171395</v>
      </c>
      <c r="G7"/>
      <c r="H7"/>
      <c r="I7"/>
      <c r="J7"/>
      <c r="K7"/>
      <c r="L7"/>
      <c r="M7"/>
      <c r="N7"/>
    </row>
    <row r="8" spans="1:14" ht="43.2">
      <c r="A8" s="6" t="s">
        <v>8</v>
      </c>
      <c r="B8" s="7">
        <v>5046951.34</v>
      </c>
      <c r="C8" s="7">
        <v>5328066.5296379998</v>
      </c>
      <c r="D8" s="7">
        <v>5567829.5234717093</v>
      </c>
      <c r="E8" s="8">
        <v>5790542.7044105781</v>
      </c>
      <c r="G8"/>
      <c r="H8"/>
      <c r="I8"/>
      <c r="J8"/>
      <c r="K8"/>
      <c r="L8"/>
      <c r="M8"/>
      <c r="N8"/>
    </row>
    <row r="9" spans="1:14">
      <c r="A9" s="6" t="s">
        <v>9</v>
      </c>
      <c r="B9" s="7">
        <v>4866229.5</v>
      </c>
      <c r="C9" s="7">
        <v>5137278.4831500007</v>
      </c>
      <c r="D9" s="7">
        <v>5368456.0148917502</v>
      </c>
      <c r="E9" s="8">
        <v>5583194.2554874206</v>
      </c>
      <c r="G9"/>
      <c r="H9"/>
      <c r="I9"/>
      <c r="J9"/>
      <c r="K9"/>
      <c r="L9"/>
      <c r="M9"/>
      <c r="N9"/>
    </row>
    <row r="10" spans="1:14">
      <c r="A10" s="6" t="s">
        <v>10</v>
      </c>
      <c r="B10" s="7">
        <v>1360653.27</v>
      </c>
      <c r="C10" s="7">
        <v>1436441.657139</v>
      </c>
      <c r="D10" s="7">
        <v>1501081.531710255</v>
      </c>
      <c r="E10" s="8">
        <v>1561124.7929786653</v>
      </c>
      <c r="G10"/>
      <c r="H10"/>
      <c r="I10"/>
      <c r="J10"/>
      <c r="K10"/>
      <c r="L10"/>
      <c r="M10"/>
      <c r="N10"/>
    </row>
    <row r="11" spans="1:14">
      <c r="A11" s="6" t="s">
        <v>11</v>
      </c>
      <c r="B11" s="7">
        <v>48838.38</v>
      </c>
      <c r="C11" s="7">
        <v>51558.677766000001</v>
      </c>
      <c r="D11" s="7">
        <v>53878.818265469999</v>
      </c>
      <c r="E11" s="8">
        <v>56033.970996088799</v>
      </c>
      <c r="G11"/>
      <c r="H11"/>
      <c r="I11"/>
      <c r="J11"/>
      <c r="K11"/>
      <c r="L11"/>
      <c r="M11"/>
      <c r="N11"/>
    </row>
    <row r="12" spans="1:14">
      <c r="A12" s="6" t="s">
        <v>12</v>
      </c>
      <c r="B12" s="7">
        <v>6070352.013261999</v>
      </c>
      <c r="C12" s="7">
        <v>6408470.6204006933</v>
      </c>
      <c r="D12" s="7">
        <v>6696851.7983187241</v>
      </c>
      <c r="E12" s="8">
        <v>6964725.870251473</v>
      </c>
      <c r="G12"/>
      <c r="H12"/>
      <c r="I12"/>
      <c r="J12"/>
      <c r="K12"/>
      <c r="L12"/>
      <c r="M12"/>
      <c r="N12"/>
    </row>
    <row r="13" spans="1:14">
      <c r="A13" s="6" t="s">
        <v>13</v>
      </c>
      <c r="B13" s="7">
        <v>19183287.760000002</v>
      </c>
      <c r="C13" s="7">
        <v>20251796.888232004</v>
      </c>
      <c r="D13" s="7">
        <v>21163127.748202443</v>
      </c>
      <c r="E13" s="8">
        <v>22009652.858130541</v>
      </c>
    </row>
    <row r="14" spans="1:14">
      <c r="A14" s="6" t="s">
        <v>14</v>
      </c>
      <c r="B14" s="7">
        <v>1129559.06</v>
      </c>
      <c r="C14" s="7">
        <v>1192475.4996420001</v>
      </c>
      <c r="D14" s="7">
        <v>1246136.89712589</v>
      </c>
      <c r="E14" s="8">
        <v>1295982.3730109257</v>
      </c>
    </row>
    <row r="15" spans="1:14" ht="28.8">
      <c r="A15" s="6" t="s">
        <v>15</v>
      </c>
      <c r="B15" s="7">
        <v>5387181.3799999999</v>
      </c>
      <c r="C15" s="7">
        <v>5687247.3828660008</v>
      </c>
      <c r="D15" s="7">
        <v>5943173.5150949704</v>
      </c>
      <c r="E15" s="8">
        <v>6180900.4556987695</v>
      </c>
    </row>
    <row r="16" spans="1:14" ht="28.8">
      <c r="A16" s="6" t="s">
        <v>16</v>
      </c>
      <c r="B16" s="7">
        <v>1520296.95</v>
      </c>
      <c r="C16" s="7">
        <v>1604977.4901150002</v>
      </c>
      <c r="D16" s="7">
        <v>1677201.4771701752</v>
      </c>
      <c r="E16" s="8">
        <v>1744289.5362569822</v>
      </c>
    </row>
    <row r="17" spans="1:5">
      <c r="A17" s="6" t="s">
        <v>17</v>
      </c>
      <c r="B17" s="7">
        <v>118431.57535599999</v>
      </c>
      <c r="C17" s="7">
        <v>125028.2141033292</v>
      </c>
      <c r="D17" s="7">
        <v>130654.483737979</v>
      </c>
      <c r="E17" s="8">
        <v>135880.66308749816</v>
      </c>
    </row>
    <row r="18" spans="1:5">
      <c r="A18" s="6" t="s">
        <v>18</v>
      </c>
      <c r="B18" s="7">
        <v>29070.18</v>
      </c>
      <c r="C18" s="7">
        <v>30689.389026000004</v>
      </c>
      <c r="D18" s="7">
        <v>32070.411532170001</v>
      </c>
      <c r="E18" s="8">
        <v>33353.2279934568</v>
      </c>
    </row>
    <row r="19" spans="1:5" ht="43.2">
      <c r="A19" s="6" t="s">
        <v>19</v>
      </c>
      <c r="B19" s="7">
        <v>1138964.9099999999</v>
      </c>
      <c r="C19" s="7">
        <v>1202405.2554870001</v>
      </c>
      <c r="D19" s="7">
        <v>1256513.491983915</v>
      </c>
      <c r="E19" s="8">
        <v>1306774.0316632716</v>
      </c>
    </row>
    <row r="20" spans="1:5" ht="28.8">
      <c r="A20" s="6" t="s">
        <v>20</v>
      </c>
      <c r="B20" s="7">
        <v>664776.59681299992</v>
      </c>
      <c r="C20" s="7">
        <v>701804.65325548407</v>
      </c>
      <c r="D20" s="7">
        <v>733385.86265198083</v>
      </c>
      <c r="E20" s="8">
        <v>762721.29715806013</v>
      </c>
    </row>
    <row r="21" spans="1:5">
      <c r="A21" s="6" t="s">
        <v>21</v>
      </c>
      <c r="B21" s="7">
        <v>696376.91253199999</v>
      </c>
      <c r="C21" s="7">
        <v>735165.10656003247</v>
      </c>
      <c r="D21" s="7">
        <v>768247.53635523387</v>
      </c>
      <c r="E21" s="8">
        <v>798977.43780944322</v>
      </c>
    </row>
    <row r="22" spans="1:5">
      <c r="A22" s="6" t="s">
        <v>22</v>
      </c>
      <c r="B22" s="7">
        <v>1657671.2768739997</v>
      </c>
      <c r="C22" s="7">
        <v>1750003.5669958817</v>
      </c>
      <c r="D22" s="7">
        <v>1828753.7275106963</v>
      </c>
      <c r="E22" s="8">
        <v>1901903.8766111243</v>
      </c>
    </row>
    <row r="23" spans="1:5">
      <c r="A23" s="6" t="s">
        <v>23</v>
      </c>
      <c r="B23" s="7">
        <v>2212437.2754799998</v>
      </c>
      <c r="C23" s="7">
        <v>2335670.031724236</v>
      </c>
      <c r="D23" s="7">
        <v>2440775.1831518263</v>
      </c>
      <c r="E23" s="8">
        <v>2538406.1904778993</v>
      </c>
    </row>
    <row r="24" spans="1:5">
      <c r="A24" s="6" t="s">
        <v>24</v>
      </c>
      <c r="B24" s="7">
        <v>210464.27282999997</v>
      </c>
      <c r="C24" s="7">
        <v>222187.13282663099</v>
      </c>
      <c r="D24" s="7">
        <v>232185.55380382936</v>
      </c>
      <c r="E24" s="8">
        <v>241472.97595598255</v>
      </c>
    </row>
    <row r="25" spans="1:5">
      <c r="A25" s="6" t="s">
        <v>25</v>
      </c>
      <c r="B25" s="7">
        <v>471405.84405599994</v>
      </c>
      <c r="C25" s="7">
        <v>497663.14956991916</v>
      </c>
      <c r="D25" s="7">
        <v>520057.99130056548</v>
      </c>
      <c r="E25" s="8">
        <v>540860.3109525881</v>
      </c>
    </row>
    <row r="26" spans="1:5">
      <c r="A26" s="6"/>
      <c r="B26" s="7"/>
      <c r="C26" s="7"/>
      <c r="D26" s="7"/>
      <c r="E26" s="8"/>
    </row>
    <row r="27" spans="1:5">
      <c r="A27" s="14" t="s">
        <v>26</v>
      </c>
      <c r="B27" s="15">
        <f>SUM(B28:B33)</f>
        <v>5826854.7720219996</v>
      </c>
      <c r="C27" s="15">
        <f t="shared" ref="C27:E27" si="1">SUM(C28:C33)</f>
        <v>6151410.5828236248</v>
      </c>
      <c r="D27" s="15">
        <f t="shared" si="1"/>
        <v>6428224.0590506876</v>
      </c>
      <c r="E27" s="16">
        <f t="shared" si="1"/>
        <v>6685353.0214127153</v>
      </c>
    </row>
    <row r="28" spans="1:5">
      <c r="A28" s="17" t="s">
        <v>27</v>
      </c>
      <c r="B28" s="18">
        <v>1790.5409999999999</v>
      </c>
      <c r="C28" s="18">
        <v>1890.2741337</v>
      </c>
      <c r="D28" s="18">
        <v>1975.3364697164998</v>
      </c>
      <c r="E28" s="19">
        <v>2054.3499285051598</v>
      </c>
    </row>
    <row r="29" spans="1:5">
      <c r="A29" s="20" t="s">
        <v>28</v>
      </c>
      <c r="B29" s="21">
        <v>3874269.9999999995</v>
      </c>
      <c r="C29" s="21">
        <v>4090066.8389999997</v>
      </c>
      <c r="D29" s="21">
        <v>4274119.8467549998</v>
      </c>
      <c r="E29" s="22">
        <v>4445084.6406252002</v>
      </c>
    </row>
    <row r="30" spans="1:5">
      <c r="A30" s="20" t="s">
        <v>29</v>
      </c>
      <c r="B30" s="21">
        <v>67519.887524999998</v>
      </c>
      <c r="C30" s="21">
        <v>71280.745260142503</v>
      </c>
      <c r="D30" s="21">
        <v>74488.378796848905</v>
      </c>
      <c r="E30" s="22">
        <v>77467.913948722868</v>
      </c>
    </row>
    <row r="31" spans="1:5">
      <c r="A31" s="20" t="s">
        <v>30</v>
      </c>
      <c r="B31" s="21">
        <v>1772967.9500109998</v>
      </c>
      <c r="C31" s="21">
        <v>1871722.2648266125</v>
      </c>
      <c r="D31" s="21">
        <v>1955949.7667438099</v>
      </c>
      <c r="E31" s="22">
        <v>2034187.7574135624</v>
      </c>
    </row>
    <row r="32" spans="1:5">
      <c r="A32" s="20" t="s">
        <v>31</v>
      </c>
      <c r="B32" s="21">
        <v>106382.093048</v>
      </c>
      <c r="C32" s="21">
        <v>112307.5756307736</v>
      </c>
      <c r="D32" s="21">
        <v>117361.4165341584</v>
      </c>
      <c r="E32" s="22">
        <v>122055.87319552473</v>
      </c>
    </row>
    <row r="33" spans="1:5">
      <c r="A33" s="20" t="s">
        <v>32</v>
      </c>
      <c r="B33" s="21">
        <v>3924.3004379999998</v>
      </c>
      <c r="C33" s="21">
        <v>4142.8839723966003</v>
      </c>
      <c r="D33" s="21">
        <v>4329.3137511544473</v>
      </c>
      <c r="E33" s="22">
        <v>4502.4863012006253</v>
      </c>
    </row>
    <row r="34" spans="1:5">
      <c r="A34" s="20"/>
      <c r="B34" s="21"/>
      <c r="C34" s="21"/>
      <c r="D34" s="21"/>
      <c r="E34" s="22"/>
    </row>
    <row r="35" spans="1:5">
      <c r="A35" s="14" t="s">
        <v>33</v>
      </c>
      <c r="B35" s="15">
        <f>B36</f>
        <v>16275711.434191998</v>
      </c>
      <c r="C35" s="15">
        <f t="shared" ref="C35:E35" si="2">C36</f>
        <v>17182268.561076492</v>
      </c>
      <c r="D35" s="15">
        <f t="shared" si="2"/>
        <v>17955470.646324933</v>
      </c>
      <c r="E35" s="16">
        <f t="shared" si="2"/>
        <v>18673689.47217793</v>
      </c>
    </row>
    <row r="36" spans="1:5">
      <c r="A36" s="23" t="s">
        <v>34</v>
      </c>
      <c r="B36" s="21">
        <v>16275711.434191998</v>
      </c>
      <c r="C36" s="21">
        <v>17182268.561076492</v>
      </c>
      <c r="D36" s="21">
        <v>17955470.646324933</v>
      </c>
      <c r="E36" s="22">
        <v>18673689.47217793</v>
      </c>
    </row>
    <row r="37" spans="1:5">
      <c r="A37" s="20"/>
      <c r="B37" s="21"/>
      <c r="C37" s="21"/>
      <c r="D37" s="21"/>
      <c r="E37" s="22"/>
    </row>
    <row r="38" spans="1:5">
      <c r="A38" s="14" t="s">
        <v>35</v>
      </c>
      <c r="B38" s="15">
        <f>B39</f>
        <v>4879225.7778074155</v>
      </c>
      <c r="C38" s="15">
        <f t="shared" ref="C38" si="3">C39</f>
        <v>5150998.6536312886</v>
      </c>
      <c r="D38" s="15">
        <f t="shared" ref="D38" si="4">D39</f>
        <v>5382793.5930446964</v>
      </c>
      <c r="E38" s="16">
        <f t="shared" ref="E38" si="5">E39</f>
        <v>5598105.3367664842</v>
      </c>
    </row>
    <row r="39" spans="1:5">
      <c r="A39" s="23" t="s">
        <v>36</v>
      </c>
      <c r="B39" s="21">
        <v>4879225.7778074155</v>
      </c>
      <c r="C39" s="21">
        <v>5150998.6536312886</v>
      </c>
      <c r="D39" s="21">
        <v>5382793.5930446964</v>
      </c>
      <c r="E39" s="22">
        <v>5598105.3367664842</v>
      </c>
    </row>
    <row r="40" spans="1:5">
      <c r="A40" s="23"/>
      <c r="B40" s="21"/>
      <c r="C40" s="21"/>
      <c r="D40" s="21"/>
      <c r="E40" s="22"/>
    </row>
    <row r="41" spans="1:5">
      <c r="A41" s="14" t="s">
        <v>37</v>
      </c>
      <c r="B41" s="15">
        <f>SUM(B42:B44)</f>
        <v>84116579.253498495</v>
      </c>
      <c r="C41" s="15">
        <f t="shared" ref="C41:E41" si="6">SUM(C42:C44)</f>
        <v>88801872.717918366</v>
      </c>
      <c r="D41" s="15">
        <f t="shared" si="6"/>
        <v>92797956.990224689</v>
      </c>
      <c r="E41" s="16">
        <f t="shared" si="6"/>
        <v>96509875.269833669</v>
      </c>
    </row>
    <row r="42" spans="1:5">
      <c r="A42" s="23" t="s">
        <v>38</v>
      </c>
      <c r="B42" s="21">
        <v>10518169.957972594</v>
      </c>
      <c r="C42" s="21">
        <v>11104032.024631668</v>
      </c>
      <c r="D42" s="21">
        <v>11603713.465740092</v>
      </c>
      <c r="E42" s="22">
        <v>12067862.004369697</v>
      </c>
    </row>
    <row r="43" spans="1:5">
      <c r="A43" s="20" t="s">
        <v>39</v>
      </c>
      <c r="B43" s="21">
        <v>48992047.100020863</v>
      </c>
      <c r="C43" s="21">
        <v>51720904.123492032</v>
      </c>
      <c r="D43" s="21">
        <v>54048344.809049167</v>
      </c>
      <c r="E43" s="22">
        <v>56210278.601411134</v>
      </c>
    </row>
    <row r="44" spans="1:5">
      <c r="A44" s="20" t="s">
        <v>40</v>
      </c>
      <c r="B44" s="21">
        <v>24606362.195505042</v>
      </c>
      <c r="C44" s="21">
        <v>25976936.569794673</v>
      </c>
      <c r="D44" s="21">
        <v>27145898.71543543</v>
      </c>
      <c r="E44" s="22">
        <v>28231734.664052848</v>
      </c>
    </row>
    <row r="45" spans="1:5">
      <c r="A45" s="20"/>
      <c r="B45" s="21"/>
      <c r="C45" s="21"/>
      <c r="D45" s="21"/>
      <c r="E45" s="22"/>
    </row>
    <row r="46" spans="1:5">
      <c r="A46" s="14" t="s">
        <v>41</v>
      </c>
      <c r="B46" s="15">
        <f>B47</f>
        <v>11625508.16728</v>
      </c>
      <c r="C46" s="15">
        <f t="shared" ref="C46" si="7">C47</f>
        <v>12273048.972197497</v>
      </c>
      <c r="D46" s="15">
        <f t="shared" ref="D46" si="8">D47</f>
        <v>12825336.175946385</v>
      </c>
      <c r="E46" s="16">
        <f t="shared" ref="E46" si="9">E47</f>
        <v>13338349.62298424</v>
      </c>
    </row>
    <row r="47" spans="1:5">
      <c r="A47" s="23" t="s">
        <v>42</v>
      </c>
      <c r="B47" s="21">
        <v>11625508.16728</v>
      </c>
      <c r="C47" s="21">
        <v>12273048.972197497</v>
      </c>
      <c r="D47" s="21">
        <v>12825336.175946385</v>
      </c>
      <c r="E47" s="22">
        <v>13338349.62298424</v>
      </c>
    </row>
    <row r="48" spans="1:5">
      <c r="A48" s="9"/>
      <c r="B48" s="7"/>
      <c r="C48" s="7"/>
      <c r="D48" s="7"/>
      <c r="E48" s="8"/>
    </row>
    <row r="49" spans="1:6">
      <c r="A49" s="14" t="s">
        <v>43</v>
      </c>
      <c r="B49" s="15">
        <f>B4+B27+B35+B38+B41+B46</f>
        <v>291470926.54200292</v>
      </c>
      <c r="C49" s="15">
        <f t="shared" ref="C49:E49" si="10">C4+C27+C35+C38+C41+C46</f>
        <v>307705857.15039247</v>
      </c>
      <c r="D49" s="15">
        <f t="shared" si="10"/>
        <v>321552620.7221601</v>
      </c>
      <c r="E49" s="16">
        <f t="shared" si="10"/>
        <v>334414725.55104649</v>
      </c>
    </row>
    <row r="50" spans="1:6" ht="15" thickBot="1">
      <c r="A50" s="10"/>
      <c r="B50" s="11"/>
      <c r="C50" s="11"/>
      <c r="D50" s="11"/>
      <c r="E50" s="12"/>
    </row>
    <row r="52" spans="1:6" ht="24.75" customHeight="1">
      <c r="B52" s="13"/>
      <c r="C52" s="24"/>
      <c r="D52" s="24"/>
      <c r="E52" s="24"/>
      <c r="F52" s="24"/>
    </row>
    <row r="53" spans="1:6">
      <c r="B53" s="13"/>
    </row>
    <row r="54" spans="1:6">
      <c r="B54" s="13"/>
    </row>
    <row r="55" spans="1:6">
      <c r="B55" s="13"/>
    </row>
    <row r="56" spans="1:6">
      <c r="B56" s="13"/>
    </row>
    <row r="57" spans="1:6">
      <c r="B57" s="13"/>
    </row>
    <row r="58" spans="1:6" ht="30" customHeight="1">
      <c r="B58" s="13"/>
    </row>
  </sheetData>
  <mergeCells count="6">
    <mergeCell ref="A1:E1"/>
    <mergeCell ref="A2:A3"/>
    <mergeCell ref="B2:B3"/>
    <mergeCell ref="C2:C3"/>
    <mergeCell ref="D2:D3"/>
    <mergeCell ref="E2:E3"/>
  </mergeCells>
  <pageMargins left="0.51180555555555596" right="0.51180555555555596" top="0.78750000000000009" bottom="0.78750000000000009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RENÚNCIA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dc:description/>
  <cp:lastModifiedBy>MARCILIO MANSUR MESSEDER PR050617</cp:lastModifiedBy>
  <cp:revision>3</cp:revision>
  <dcterms:created xsi:type="dcterms:W3CDTF">2013-04-02T12:15:21Z</dcterms:created>
  <dcterms:modified xsi:type="dcterms:W3CDTF">2026-05-22T14:09:17Z</dcterms:modified>
  <dc:language>pt-BR</dc:language>
</cp:coreProperties>
</file>