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Janeiro a Junho 2021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3" l="1"/>
  <c r="D130" i="3" l="1"/>
  <c r="G21" i="3"/>
  <c r="G97" i="3" l="1"/>
  <c r="G96" i="3"/>
  <c r="G95" i="3"/>
  <c r="G94" i="3"/>
  <c r="G74" i="3" l="1"/>
  <c r="G151" i="3" l="1"/>
  <c r="G150" i="3"/>
  <c r="G149" i="3"/>
  <c r="E120" i="3" l="1"/>
  <c r="E126" i="3" l="1"/>
  <c r="E122" i="3"/>
  <c r="E118" i="3"/>
  <c r="E129" i="3"/>
  <c r="E125" i="3"/>
  <c r="E121" i="3"/>
  <c r="E127" i="3"/>
  <c r="E123" i="3"/>
  <c r="E119" i="3"/>
  <c r="E128" i="3"/>
  <c r="E124" i="3"/>
  <c r="G73" i="3" l="1"/>
  <c r="G20" i="3"/>
  <c r="G19" i="3"/>
  <c r="G18" i="3"/>
  <c r="G17" i="3"/>
  <c r="G16" i="3"/>
  <c r="G15" i="3"/>
  <c r="G72" i="3"/>
  <c r="G71" i="3"/>
  <c r="G70" i="3"/>
  <c r="G69" i="3"/>
  <c r="G68" i="3"/>
  <c r="G67" i="3"/>
  <c r="G47" i="3"/>
  <c r="G46" i="3"/>
  <c r="G45" i="3"/>
  <c r="G42" i="3"/>
  <c r="G41" i="3"/>
</calcChain>
</file>

<file path=xl/sharedStrings.xml><?xml version="1.0" encoding="utf-8"?>
<sst xmlns="http://schemas.openxmlformats.org/spreadsheetml/2006/main" count="74" uniqueCount="54">
  <si>
    <t>DESDOBRAMENTO POR TIPOLOGIA</t>
  </si>
  <si>
    <t>TOTAL</t>
  </si>
  <si>
    <t>     RECLAMAÇÃO</t>
  </si>
  <si>
    <t>     SOLICITAÇÃO</t>
  </si>
  <si>
    <t>     DENÚNCIA</t>
  </si>
  <si>
    <t>     ELOGIO</t>
  </si>
  <si>
    <t>DESDOBRAMENTO POR SITUAÇÃO</t>
  </si>
  <si>
    <t>     ENCERRADA</t>
  </si>
  <si>
    <t>     DILIGENCIADA</t>
  </si>
  <si>
    <t>     PROVIDENCIADA</t>
  </si>
  <si>
    <t>DESDOBRAMENTO POR TIPO DE MANIFESTANTE</t>
  </si>
  <si>
    <t>     PESSOA FÍSICA</t>
  </si>
  <si>
    <t>     ANÔNIMO</t>
  </si>
  <si>
    <t>     PESSOA JURÍDICA</t>
  </si>
  <si>
    <t>     SERVIDOR PÚBLICO</t>
  </si>
  <si>
    <t>     NÃO LIDA</t>
  </si>
  <si>
    <t>DESDOBRAMENTO POR PRAZO DE RESPOSTA</t>
  </si>
  <si>
    <t>     PENDENTES</t>
  </si>
  <si>
    <t>     1 A 30 DIAS</t>
  </si>
  <si>
    <t>     INFORMAÇÃO</t>
  </si>
  <si>
    <t>     PESSOA FÍSICA ACIMA DE 60 ANOS</t>
  </si>
  <si>
    <t>     PESSOA FÍSICA ACIMA DE 80 ANOS</t>
  </si>
  <si>
    <t>     SUGESTÃO</t>
  </si>
  <si>
    <t>     ACIMA DE 60 DIAS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</si>
  <si>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</si>
  <si>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</si>
  <si>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</si>
  <si>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</si>
  <si>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</si>
  <si>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</si>
  <si>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</si>
  <si>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</si>
  <si>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</si>
  <si>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</si>
  <si>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</si>
  <si>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março</t>
  </si>
  <si>
    <t>DESDOBRAMENTO DE REGISTROS POR MÊS</t>
  </si>
  <si>
    <t>DESDOBRAMENTO POR SEXO</t>
  </si>
  <si>
    <t>     FEMININO</t>
  </si>
  <si>
    <t>     MASCULINO</t>
  </si>
  <si>
    <t xml:space="preserve">     NÃO DECLARADO</t>
  </si>
  <si>
    <t>Registro no Sistema de Ouvidoria e Gestão Pública</t>
  </si>
  <si>
    <t> Escopo do período: </t>
  </si>
  <si>
    <t>Responsável pelo encerramento</t>
  </si>
  <si>
    <t xml:space="preserve"> PERÍODO:             </t>
  </si>
  <si>
    <t xml:space="preserve">  </t>
  </si>
  <si>
    <t>     AGENTE POLÍTICO</t>
  </si>
  <si>
    <t>     PARLAMENTAR</t>
  </si>
  <si>
    <t>     LAI</t>
  </si>
  <si>
    <t>     31 A 60 DIAS</t>
  </si>
  <si>
    <t>     LIDA</t>
  </si>
  <si>
    <t>     COMPLEMENTADA</t>
  </si>
  <si>
    <t>DADOS GERAIS SUOUVI - Janeiro a Junho/ 2021</t>
  </si>
  <si>
    <t>01/01/2021 a 30/06/2021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</si>
</sst>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1" applyNumberFormat="0" applyFill="0" applyAlignment="0" applyProtection="0"/>
  </cellStyleXfs>
  <cellXfs count="37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0" borderId="2" xfId="1" applyFont="1" applyBorder="1"/>
    <xf numFmtId="0" fontId="9" fillId="2" borderId="2" xfId="1" applyFont="1" applyFill="1" applyBorder="1"/>
    <xf numFmtId="10" fontId="0" fillId="2" borderId="0" xfId="0" applyNumberFormat="1" applyFill="1"/>
    <xf numFmtId="0" fontId="0" fillId="2" borderId="0" xfId="0" applyFill="1" applyAlignment="1"/>
    <xf numFmtId="0" fontId="8" fillId="2" borderId="0" xfId="0" applyFont="1" applyFill="1" applyAlignment="1"/>
    <xf numFmtId="3" fontId="2" fillId="3" borderId="0" xfId="0" applyNumberFormat="1" applyFont="1" applyFill="1" applyAlignment="1"/>
    <xf numFmtId="0" fontId="9" fillId="2" borderId="2" xfId="1" applyFont="1" applyFill="1" applyBorder="1" applyAlignment="1"/>
    <xf numFmtId="0" fontId="0" fillId="0" borderId="0" xfId="0" applyAlignment="1"/>
    <xf numFmtId="0" fontId="4" fillId="4" borderId="0" xfId="0" applyFont="1" applyFill="1" applyAlignment="1">
      <alignment horizontal="right"/>
    </xf>
    <xf numFmtId="0" fontId="0" fillId="2" borderId="0" xfId="0" applyFill="1" applyAlignment="1">
      <alignment wrapText="1"/>
    </xf>
    <xf numFmtId="3" fontId="2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/>
    <xf numFmtId="10" fontId="10" fillId="0" borderId="0" xfId="0" applyNumberFormat="1" applyFont="1"/>
    <xf numFmtId="9" fontId="10" fillId="0" borderId="0" xfId="0" applyNumberFormat="1" applyFont="1"/>
    <xf numFmtId="3" fontId="10" fillId="0" borderId="0" xfId="0" applyNumberFormat="1" applyFont="1"/>
    <xf numFmtId="3" fontId="4" fillId="2" borderId="0" xfId="0" applyNumberFormat="1" applyFont="1" applyFill="1" applyAlignment="1"/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Alignment="1"/>
    <xf numFmtId="0" fontId="1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/>
  </cellXfs>
  <cellStyles count="2">
    <cellStyle name="Normal" xfId="0" builtinId="0"/>
    <cellStyle name="Título 2" xfId="1" builtinId="17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</dxf>
    <dxf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9" defaultPivotStyle="PivotStyleLight16"/>
  <colors>
    <mruColors>
      <color rgb="FFD9D9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4D6-420E-8455-EA726EF761B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D6-420E-8455-EA726EF761B6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4D6-420E-8455-EA726EF761B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12700"/>
                <a:bevelB w="127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D6-420E-8455-EA726EF761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D6-420E-8455-EA726EF761B6}"/>
                </c:ext>
              </c:extLst>
            </c:dLbl>
            <c:dLbl>
              <c:idx val="1"/>
              <c:layout>
                <c:manualLayout>
                  <c:x val="3.3602229514481496E-2"/>
                  <c:y val="-8.613908109971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D6-420E-8455-EA726EF761B6}"/>
                </c:ext>
              </c:extLst>
            </c:dLbl>
            <c:dLbl>
              <c:idx val="2"/>
              <c:layout>
                <c:manualLayout>
                  <c:x val="2.7777777777778428E-2"/>
                  <c:y val="-8.333333333333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D6-420E-8455-EA726EF761B6}"/>
                </c:ext>
              </c:extLst>
            </c:dLbl>
            <c:dLbl>
              <c:idx val="3"/>
              <c:layout>
                <c:manualLayout>
                  <c:x val="2.222222222222225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D6-420E-8455-EA726EF761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'Janeiro a Junho 2021'!$C$94:$C$97</c:f>
              <c:strCache>
                <c:ptCount val="4"/>
                <c:pt idx="0">
                  <c:v>     1 A 30 DIAS</c:v>
                </c:pt>
                <c:pt idx="1">
                  <c:v>     31 A 60 DIAS</c:v>
                </c:pt>
                <c:pt idx="2">
                  <c:v>     ACIMA DE 60 DIAS</c:v>
                </c:pt>
                <c:pt idx="3">
                  <c:v>     PENDENTES</c:v>
                </c:pt>
              </c:strCache>
            </c:strRef>
          </c:cat>
          <c:val>
            <c:numRef>
              <c:f>'Janeiro a Junho 2021'!$G$94:$G$97</c:f>
              <c:numCache>
                <c:formatCode>0.00%</c:formatCode>
                <c:ptCount val="4"/>
                <c:pt idx="0">
                  <c:v>0.49897495678739395</c:v>
                </c:pt>
                <c:pt idx="1">
                  <c:v>0.18269887848213209</c:v>
                </c:pt>
                <c:pt idx="2">
                  <c:v>3.7584917795554125E-2</c:v>
                </c:pt>
                <c:pt idx="3">
                  <c:v>0.28074124693491981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D6-420E-8455-EA726EF76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391168"/>
        <c:axId val="206392704"/>
        <c:axId val="0"/>
      </c:bar3DChart>
      <c:catAx>
        <c:axId val="20639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392704"/>
        <c:crosses val="autoZero"/>
        <c:auto val="1"/>
        <c:lblAlgn val="ctr"/>
        <c:lblOffset val="100"/>
        <c:noMultiLvlLbl val="0"/>
      </c:catAx>
      <c:valAx>
        <c:axId val="2063927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06391168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14300"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267790469853263E-2"/>
          <c:y val="4.1666666666666664E-2"/>
          <c:w val="0.91800048713920002"/>
          <c:h val="0.55032188684747763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/>
              <a:bevelB w="12700"/>
            </a:sp3d>
          </c:spPr>
          <c:invertIfNegative val="0"/>
          <c:dLbls>
            <c:dLbl>
              <c:idx val="0"/>
              <c:layout>
                <c:manualLayout>
                  <c:x val="2.8814669286182037E-2"/>
                  <c:y val="-1.388888888888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1C-46C5-925E-88935CFD22A3}"/>
                </c:ext>
              </c:extLst>
            </c:dLbl>
            <c:dLbl>
              <c:idx val="1"/>
              <c:layout>
                <c:manualLayout>
                  <c:x val="2.264950849947948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1C-46C5-925E-88935CFD22A3}"/>
                </c:ext>
              </c:extLst>
            </c:dLbl>
            <c:dLbl>
              <c:idx val="2"/>
              <c:layout>
                <c:manualLayout>
                  <c:x val="2.35363473846532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1C-46C5-925E-88935CFD22A3}"/>
                </c:ext>
              </c:extLst>
            </c:dLbl>
            <c:dLbl>
              <c:idx val="3"/>
              <c:layout>
                <c:manualLayout>
                  <c:x val="2.6686863448828053E-2"/>
                  <c:y val="-4.6296660834062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1C-46C5-925E-88935CFD22A3}"/>
                </c:ext>
              </c:extLst>
            </c:dLbl>
            <c:dLbl>
              <c:idx val="4"/>
              <c:layout>
                <c:manualLayout>
                  <c:x val="3.489348926704783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1C-46C5-925E-88935CFD22A3}"/>
                </c:ext>
              </c:extLst>
            </c:dLbl>
            <c:dLbl>
              <c:idx val="5"/>
              <c:layout>
                <c:manualLayout>
                  <c:x val="3.6160020031567687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1C-46C5-925E-88935CFD22A3}"/>
                </c:ext>
              </c:extLst>
            </c:dLbl>
            <c:dLbl>
              <c:idx val="6"/>
              <c:layout>
                <c:manualLayout>
                  <c:x val="3.681673239718518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1C-46C5-925E-88935CFD22A3}"/>
                </c:ext>
              </c:extLst>
            </c:dLbl>
            <c:dLbl>
              <c:idx val="7"/>
              <c:layout>
                <c:manualLayout>
                  <c:x val="3.4820890023062552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1C-46C5-925E-88935CFD22A3}"/>
                </c:ext>
              </c:extLst>
            </c:dLbl>
            <c:dLbl>
              <c:idx val="8"/>
              <c:layout>
                <c:manualLayout>
                  <c:x val="2.0797227036395152E-2"/>
                  <c:y val="-6.018518518518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1C-46C5-925E-88935CFD22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'Janeiro a Junho 2021'!$C$67:$C$74</c:f>
              <c:strCache>
                <c:ptCount val="8"/>
                <c:pt idx="0">
                  <c:v>     PESSOA FÍSICA</c:v>
                </c:pt>
                <c:pt idx="1">
                  <c:v>     ANÔNIMO</c:v>
                </c:pt>
                <c:pt idx="2">
                  <c:v>     PESSOA JURÍDICA</c:v>
                </c:pt>
                <c:pt idx="3">
                  <c:v>     PESSOA FÍSICA ACIMA DE 60 ANOS</c:v>
                </c:pt>
                <c:pt idx="4">
                  <c:v>     SERVIDOR PÚBLICO</c:v>
                </c:pt>
                <c:pt idx="5">
                  <c:v>     PESSOA FÍSICA ACIMA DE 80 ANOS</c:v>
                </c:pt>
                <c:pt idx="6">
                  <c:v>     PARLAMENTAR</c:v>
                </c:pt>
                <c:pt idx="7">
                  <c:v>     AGENTE POLÍTICO</c:v>
                </c:pt>
              </c:strCache>
            </c:strRef>
          </c:cat>
          <c:val>
            <c:numRef>
              <c:f>'Janeiro a Junho 2021'!$G$67:$G$74</c:f>
              <c:numCache>
                <c:formatCode>0.00%</c:formatCode>
                <c:ptCount val="8"/>
                <c:pt idx="0">
                  <c:v>0.68987418097037423</c:v>
                </c:pt>
                <c:pt idx="1">
                  <c:v>0.24677412871326929</c:v>
                </c:pt>
                <c:pt idx="2">
                  <c:v>2.5485388109498734E-2</c:v>
                </c:pt>
                <c:pt idx="3">
                  <c:v>2.1304819712987901E-2</c:v>
                </c:pt>
                <c:pt idx="4">
                  <c:v>1.1536760863448165E-2</c:v>
                </c:pt>
                <c:pt idx="5">
                  <c:v>3.939381758250593E-3</c:v>
                </c:pt>
                <c:pt idx="6">
                  <c:v>6.4316436869397433E-4</c:v>
                </c:pt>
                <c:pt idx="7">
                  <c:v>4.4217550347710739E-4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1C-46C5-925E-88935CFD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206421376"/>
        <c:axId val="206435456"/>
        <c:axId val="0"/>
      </c:bar3DChart>
      <c:catAx>
        <c:axId val="2064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/>
            </a:pPr>
            <a:endParaRPr lang="pt-BR"/>
          </a:p>
        </c:txPr>
        <c:crossAx val="206435456"/>
        <c:crosses val="autoZero"/>
        <c:auto val="1"/>
        <c:lblAlgn val="ctr"/>
        <c:lblOffset val="100"/>
        <c:noMultiLvlLbl val="0"/>
      </c:catAx>
      <c:valAx>
        <c:axId val="2064354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0642137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ysClr val="windowText" lastClr="000000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14300"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2.314814392896181E-2"/>
                  <c:y val="-2.7777777777778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9-496C-9D06-36038F962181}"/>
                </c:ext>
              </c:extLst>
            </c:dLbl>
            <c:dLbl>
              <c:idx val="1"/>
              <c:layout>
                <c:manualLayout>
                  <c:x val="2.083332953606583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A9-496C-9D06-36038F962181}"/>
                </c:ext>
              </c:extLst>
            </c:dLbl>
            <c:dLbl>
              <c:idx val="2"/>
              <c:layout>
                <c:manualLayout>
                  <c:x val="2.777777271475454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A9-496C-9D06-36038F962181}"/>
                </c:ext>
              </c:extLst>
            </c:dLbl>
            <c:dLbl>
              <c:idx val="3"/>
              <c:layout>
                <c:manualLayout>
                  <c:x val="2.7777772714754546E-2"/>
                  <c:y val="-3.24074074074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9-496C-9D06-36038F962181}"/>
                </c:ext>
              </c:extLst>
            </c:dLbl>
            <c:dLbl>
              <c:idx val="4"/>
              <c:layout>
                <c:manualLayout>
                  <c:x val="2.7777772714754522E-2"/>
                  <c:y val="-2.777777777777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9-496C-9D06-36038F962181}"/>
                </c:ext>
              </c:extLst>
            </c:dLbl>
            <c:dLbl>
              <c:idx val="5"/>
              <c:layout>
                <c:manualLayout>
                  <c:x val="2.5462958321857989E-2"/>
                  <c:y val="-3.240740740740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9-496C-9D06-36038F962181}"/>
                </c:ext>
              </c:extLst>
            </c:dLbl>
            <c:dLbl>
              <c:idx val="6"/>
              <c:layout>
                <c:manualLayout>
                  <c:x val="2.31481439289618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A9-496C-9D06-36038F962181}"/>
                </c:ext>
              </c:extLst>
            </c:dLbl>
            <c:dLbl>
              <c:idx val="7"/>
              <c:layout>
                <c:manualLayout>
                  <c:x val="2.0833329536065825E-2"/>
                  <c:y val="-2.777777777777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A9-496C-9D06-36038F962181}"/>
                </c:ext>
              </c:extLst>
            </c:dLbl>
            <c:dLbl>
              <c:idx val="8"/>
              <c:layout>
                <c:manualLayout>
                  <c:x val="2.0833329536065825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A9-496C-9D06-36038F962181}"/>
                </c:ext>
              </c:extLst>
            </c:dLbl>
            <c:dLbl>
              <c:idx val="9"/>
              <c:layout>
                <c:manualLayout>
                  <c:x val="2.7777772714754474E-2"/>
                  <c:y val="-2.777777777777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A9-496C-9D06-36038F962181}"/>
                </c:ext>
              </c:extLst>
            </c:dLbl>
            <c:dLbl>
              <c:idx val="10"/>
              <c:layout>
                <c:manualLayout>
                  <c:x val="3.2407401500546613E-2"/>
                  <c:y val="-3.240740740740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A9-496C-9D06-36038F962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'Janeiro a Junho 2021'!$C$15:$C$21</c:f>
              <c:strCache>
                <c:ptCount val="7"/>
                <c:pt idx="0">
                  <c:v>     RECLAMAÇÃO</c:v>
                </c:pt>
                <c:pt idx="1">
                  <c:v>     INFORMAÇÃO</c:v>
                </c:pt>
                <c:pt idx="2">
                  <c:v>     SOLICITAÇÃO</c:v>
                </c:pt>
                <c:pt idx="3">
                  <c:v>     DENÚNCIA</c:v>
                </c:pt>
                <c:pt idx="4">
                  <c:v>     ELOGIO</c:v>
                </c:pt>
                <c:pt idx="5">
                  <c:v>     SUGESTÃO</c:v>
                </c:pt>
                <c:pt idx="6">
                  <c:v>     LAI</c:v>
                </c:pt>
              </c:strCache>
            </c:strRef>
          </c:cat>
          <c:val>
            <c:numRef>
              <c:f>'Janeiro a Junho 2021'!$G$15:$G$21</c:f>
              <c:numCache>
                <c:formatCode>0.00%</c:formatCode>
                <c:ptCount val="7"/>
                <c:pt idx="0">
                  <c:v>0.51541584596213375</c:v>
                </c:pt>
                <c:pt idx="1">
                  <c:v>0.1801262210073562</c:v>
                </c:pt>
                <c:pt idx="2">
                  <c:v>0.1513848132813442</c:v>
                </c:pt>
                <c:pt idx="3">
                  <c:v>0.11170961128753468</c:v>
                </c:pt>
                <c:pt idx="4">
                  <c:v>2.1385215259074646E-2</c:v>
                </c:pt>
                <c:pt idx="5">
                  <c:v>1.9857699883426456E-2</c:v>
                </c:pt>
                <c:pt idx="6">
                  <c:v>1.2059331913012019E-4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8A9-496C-9D06-36038F96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shape val="box"/>
        <c:axId val="216962944"/>
        <c:axId val="216964480"/>
        <c:axId val="0"/>
      </c:bar3DChart>
      <c:catAx>
        <c:axId val="21696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964480"/>
        <c:crosses val="autoZero"/>
        <c:auto val="1"/>
        <c:lblAlgn val="ctr"/>
        <c:lblOffset val="100"/>
        <c:noMultiLvlLbl val="0"/>
      </c:catAx>
      <c:valAx>
        <c:axId val="2169644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6962944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14300"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3.292181069958848E-2"/>
                  <c:y val="-4.6296296296296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84-4368-991C-6E46699F50BE}"/>
                </c:ext>
              </c:extLst>
            </c:dLbl>
            <c:dLbl>
              <c:idx val="1"/>
              <c:layout>
                <c:manualLayout>
                  <c:x val="3.7624926513815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4-4368-991C-6E46699F50BE}"/>
                </c:ext>
              </c:extLst>
            </c:dLbl>
            <c:dLbl>
              <c:idx val="2"/>
              <c:layout>
                <c:manualLayout>
                  <c:x val="4.2328042328042284E-2"/>
                  <c:y val="-5.092592592592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84-4368-991C-6E46699F50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'Janeiro a Junho 2021'!$C$149:$C$151</c:f>
              <c:strCache>
                <c:ptCount val="3"/>
                <c:pt idx="0">
                  <c:v>     FEMININO</c:v>
                </c:pt>
                <c:pt idx="1">
                  <c:v>     MASCULINO</c:v>
                </c:pt>
                <c:pt idx="2">
                  <c:v>     NÃO DECLARADO</c:v>
                </c:pt>
              </c:strCache>
            </c:strRef>
          </c:cat>
          <c:val>
            <c:numRef>
              <c:f>'Janeiro a Junho 2021'!$G$149:$G$151</c:f>
              <c:numCache>
                <c:formatCode>0.00%</c:formatCode>
                <c:ptCount val="3"/>
                <c:pt idx="0">
                  <c:v>0.37190979619729064</c:v>
                </c:pt>
                <c:pt idx="1">
                  <c:v>0.2292077018933151</c:v>
                </c:pt>
                <c:pt idx="2">
                  <c:v>0.39888250190939423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84-4368-991C-6E46699F5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328256"/>
        <c:axId val="217334144"/>
        <c:axId val="0"/>
      </c:bar3DChart>
      <c:catAx>
        <c:axId val="2173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334144"/>
        <c:crosses val="autoZero"/>
        <c:auto val="1"/>
        <c:lblAlgn val="ctr"/>
        <c:lblOffset val="100"/>
        <c:noMultiLvlLbl val="0"/>
      </c:catAx>
      <c:valAx>
        <c:axId val="2173341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1732825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5.1085568326947654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26-4925-92C9-42E201B7191C}"/>
                </c:ext>
              </c:extLst>
            </c:dLbl>
            <c:dLbl>
              <c:idx val="1"/>
              <c:layout>
                <c:manualLayout>
                  <c:x val="7.407407407407407E-2"/>
                  <c:y val="-8.33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26-4925-92C9-42E201B719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'Janeiro a Junho 2021'!$C$41:$C$42</c:f>
              <c:strCache>
                <c:ptCount val="2"/>
                <c:pt idx="0">
                  <c:v>     ENCERRADA</c:v>
                </c:pt>
                <c:pt idx="1">
                  <c:v>     PROVIDENCIADA</c:v>
                </c:pt>
              </c:strCache>
            </c:strRef>
          </c:cat>
          <c:val>
            <c:numRef>
              <c:f>'Janeiro a Junho 2021'!$G$41:$G$42</c:f>
              <c:numCache>
                <c:formatCode>0.00%</c:formatCode>
                <c:ptCount val="2"/>
                <c:pt idx="0">
                  <c:v>0.71925875306508025</c:v>
                </c:pt>
                <c:pt idx="1">
                  <c:v>0.28074124693491981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26-4925-92C9-42E201B7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360256"/>
        <c:axId val="217361792"/>
        <c:axId val="0"/>
      </c:bar3DChart>
      <c:catAx>
        <c:axId val="21736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361792"/>
        <c:crosses val="autoZero"/>
        <c:auto val="1"/>
        <c:lblAlgn val="ctr"/>
        <c:lblOffset val="100"/>
        <c:noMultiLvlLbl val="0"/>
      </c:catAx>
      <c:valAx>
        <c:axId val="2173617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1736025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ysClr val="windowText" lastClr="000000"/>
      </a:solidFill>
    </a:ln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/>
              <a:bevelB w="114300"/>
            </a:sp3d>
          </c:spPr>
          <c:invertIfNegative val="0"/>
          <c:dLbls>
            <c:dLbl>
              <c:idx val="0"/>
              <c:layout>
                <c:manualLayout>
                  <c:x val="4.0868454661558105E-2"/>
                  <c:y val="-6.595995288574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81-4D4E-B54E-A01E5BB85959}"/>
                </c:ext>
              </c:extLst>
            </c:dLbl>
            <c:dLbl>
              <c:idx val="1"/>
              <c:layout>
                <c:manualLayout>
                  <c:x val="4.5977011494252866E-2"/>
                  <c:y val="-6.124852767962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81-4D4E-B54E-A01E5BB85959}"/>
                </c:ext>
              </c:extLst>
            </c:dLbl>
            <c:dLbl>
              <c:idx val="2"/>
              <c:layout>
                <c:manualLayout>
                  <c:x val="5.1085568326947654E-2"/>
                  <c:y val="-6.124852767962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81-4D4E-B54E-A01E5BB85959}"/>
                </c:ext>
              </c:extLst>
            </c:dLbl>
            <c:dLbl>
              <c:idx val="3"/>
              <c:layout>
                <c:manualLayout>
                  <c:x val="4.8531088786315485E-2"/>
                  <c:y val="-5.1825677267373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81-4D4E-B54E-A01E5BB85959}"/>
                </c:ext>
              </c:extLst>
            </c:dLbl>
            <c:dLbl>
              <c:idx val="4"/>
              <c:layout>
                <c:manualLayout>
                  <c:x val="1.5325469373799539E-2"/>
                  <c:y val="-3.769140164899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81-4D4E-B54E-A01E5BB85959}"/>
                </c:ext>
              </c:extLst>
            </c:dLbl>
            <c:dLbl>
              <c:idx val="5"/>
              <c:layout>
                <c:manualLayout>
                  <c:x val="1.2771392081736898E-2"/>
                  <c:y val="-2.826855123674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81-4D4E-B54E-A01E5BB85959}"/>
                </c:ext>
              </c:extLst>
            </c:dLbl>
            <c:dLbl>
              <c:idx val="6"/>
              <c:layout>
                <c:manualLayout>
                  <c:x val="2.0434227330779056E-2"/>
                  <c:y val="-2.3557126030624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81-4D4E-B54E-A01E5BB85959}"/>
                </c:ext>
              </c:extLst>
            </c:dLbl>
            <c:dLbl>
              <c:idx val="7"/>
              <c:layout>
                <c:manualLayout>
                  <c:x val="1.7879948914431672E-2"/>
                  <c:y val="-1.8845700824499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81-4D4E-B54E-A01E5BB85959}"/>
                </c:ext>
              </c:extLst>
            </c:dLbl>
            <c:dLbl>
              <c:idx val="8"/>
              <c:layout>
                <c:manualLayout>
                  <c:x val="1.5325670498084401E-2"/>
                  <c:y val="-2.3557126030624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1-4D4E-B54E-A01E5BB85959}"/>
                </c:ext>
              </c:extLst>
            </c:dLbl>
            <c:dLbl>
              <c:idx val="9"/>
              <c:layout>
                <c:manualLayout>
                  <c:x val="2.2988505747126436E-2"/>
                  <c:y val="-2.826855123674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81-4D4E-B54E-A01E5BB85959}"/>
                </c:ext>
              </c:extLst>
            </c:dLbl>
            <c:dLbl>
              <c:idx val="10"/>
              <c:layout>
                <c:manualLayout>
                  <c:x val="2.0434227330779056E-2"/>
                  <c:y val="-2.826855123674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1-4D4E-B54E-A01E5BB85959}"/>
                </c:ext>
              </c:extLst>
            </c:dLbl>
            <c:dLbl>
              <c:idx val="11"/>
              <c:layout>
                <c:manualLayout>
                  <c:x val="2.2988505747126436E-2"/>
                  <c:y val="-2.826855123674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1-4D4E-B54E-A01E5BB859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'Janeiro a Junho 2021'!$C$118:$C$123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'Janeiro a Junho 2021'!$D$118:$D$123</c:f>
              <c:numCache>
                <c:formatCode>#,##0</c:formatCode>
                <c:ptCount val="6"/>
                <c:pt idx="0">
                  <c:v>3693</c:v>
                </c:pt>
                <c:pt idx="1">
                  <c:v>3028</c:v>
                </c:pt>
                <c:pt idx="2">
                  <c:v>4008</c:v>
                </c:pt>
                <c:pt idx="3">
                  <c:v>4194</c:v>
                </c:pt>
                <c:pt idx="4">
                  <c:v>5887</c:v>
                </c:pt>
                <c:pt idx="5">
                  <c:v>4067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B81-4D4E-B54E-A01E5BB8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217062016"/>
        <c:axId val="217080192"/>
        <c:axId val="0"/>
      </c:bar3DChart>
      <c:catAx>
        <c:axId val="21706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080192"/>
        <c:crosses val="autoZero"/>
        <c:auto val="1"/>
        <c:lblAlgn val="ctr"/>
        <c:lblOffset val="100"/>
        <c:noMultiLvlLbl val="0"/>
      </c:catAx>
      <c:valAx>
        <c:axId val="2170801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17062016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tx1"/>
      </a:solidFill>
    </a:ln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600083</xdr:colOff>
      <xdr:row>41</xdr:row>
      <xdr:rowOff>85722</xdr:rowOff>
    </xdr:from>
    <xdr:to>
      <xdr:col>2</xdr:col>
      <xdr:colOff>95250</xdr:colOff>
      <xdr:row>47</xdr:row>
      <xdr:rowOff>0</xdr:rowOff>
    </xdr:to>
    <xdr:grpSp>
      <xdr:nvGrpSpPr>
        <xdr:cNvPr id="32" name="Grupo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600083" y="7991472"/>
          <a:ext cx="714367" cy="1057278"/>
          <a:chOff x="609604" y="8181973"/>
          <a:chExt cx="714371" cy="1057278"/>
        </a:xfrm>
      </xdr:grpSpPr>
      <xdr:sp macro="" textlink="">
        <xdr:nvSpPr>
          <xdr:cNvPr id="3" name="Chave esquerda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278255" y="8553450"/>
            <a:ext cx="45719" cy="685803"/>
          </a:xfrm>
          <a:prstGeom prst="leftBrac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4" name="Conector re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 rot="10800000">
            <a:off x="609608" y="8880882"/>
            <a:ext cx="628643" cy="9817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CxnSpPr/>
        </xdr:nvCxnSpPr>
        <xdr:spPr>
          <a:xfrm flipV="1">
            <a:off x="619129" y="8181973"/>
            <a:ext cx="19050" cy="670004"/>
          </a:xfrm>
          <a:prstGeom prst="line">
            <a:avLst/>
          </a:prstGeom>
          <a:ln>
            <a:solidFill>
              <a:schemeClr val="accent3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de seta reta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647704" y="8188133"/>
            <a:ext cx="676271" cy="4527"/>
          </a:xfrm>
          <a:prstGeom prst="straightConnector1">
            <a:avLst/>
          </a:prstGeom>
          <a:ln>
            <a:solidFill>
              <a:schemeClr val="accent3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47626</xdr:colOff>
      <xdr:row>0</xdr:row>
      <xdr:rowOff>66675</xdr:rowOff>
    </xdr:from>
    <xdr:to>
      <xdr:col>7</xdr:col>
      <xdr:colOff>466725</xdr:colOff>
      <xdr:row>4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26" y="66675"/>
          <a:ext cx="5705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0</xdr:col>
      <xdr:colOff>361949</xdr:colOff>
      <xdr:row>98</xdr:row>
      <xdr:rowOff>0</xdr:rowOff>
    </xdr:from>
    <xdr:to>
      <xdr:col>8</xdr:col>
      <xdr:colOff>371475</xdr:colOff>
      <xdr:row>112</xdr:row>
      <xdr:rowOff>161925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75</xdr:row>
      <xdr:rowOff>47625</xdr:rowOff>
    </xdr:from>
    <xdr:to>
      <xdr:col>8</xdr:col>
      <xdr:colOff>104775</xdr:colOff>
      <xdr:row>89</xdr:row>
      <xdr:rowOff>123825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561974</xdr:colOff>
      <xdr:row>21</xdr:row>
      <xdr:rowOff>180975</xdr:rowOff>
    </xdr:from>
    <xdr:to>
      <xdr:col>8</xdr:col>
      <xdr:colOff>152400</xdr:colOff>
      <xdr:row>36</xdr:row>
      <xdr:rowOff>66675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66674</xdr:colOff>
      <xdr:row>152</xdr:row>
      <xdr:rowOff>47625</xdr:rowOff>
    </xdr:from>
    <xdr:to>
      <xdr:col>7</xdr:col>
      <xdr:colOff>476250</xdr:colOff>
      <xdr:row>166</xdr:row>
      <xdr:rowOff>123825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48</xdr:row>
      <xdr:rowOff>66675</xdr:rowOff>
    </xdr:from>
    <xdr:to>
      <xdr:col>7</xdr:col>
      <xdr:colOff>276225</xdr:colOff>
      <xdr:row>62</xdr:row>
      <xdr:rowOff>142875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590550</xdr:colOff>
      <xdr:row>130</xdr:row>
      <xdr:rowOff>171450</xdr:rowOff>
    </xdr:from>
    <xdr:to>
      <xdr:col>7</xdr:col>
      <xdr:colOff>276225</xdr:colOff>
      <xdr:row>145</xdr:row>
      <xdr:rowOff>9525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C118:E130" headerRowCount="0" totalsRowShown="0" headerRowDxfId="5" dataDxfId="4">
  <tableColumns count="3">
    <tableColumn id="1" name="Colunas1" dataDxfId="3"/>
    <tableColumn id="2" name="Colunas2" dataDxfId="2"/>
    <tableColumn id="3" name="Colunas3" headerRowDxfId="1" data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A6" sqref="A6:F7"/>
    </sheetView>
  </sheetViews>
  <sheetFormatPr defaultRowHeight="15" x14ac:dyDescent="0.25"/>
  <cols>
    <col min="3" max="3" width="24.42578125" bestFit="1" customWidth="1"/>
    <col min="5" max="5" width="9.140625" style="17"/>
  </cols>
  <sheetData>
    <row r="1" spans="1:9" x14ac:dyDescent="0.25">
      <c r="A1" s="1"/>
      <c r="B1" s="1"/>
      <c r="C1" s="1"/>
      <c r="D1" s="1"/>
      <c r="E1" s="13"/>
      <c r="F1" s="1"/>
      <c r="G1" s="1"/>
      <c r="H1" s="1"/>
      <c r="I1" s="1"/>
    </row>
    <row r="2" spans="1:9" x14ac:dyDescent="0.25">
      <c r="A2" s="1"/>
      <c r="B2" s="1"/>
      <c r="C2" s="1"/>
      <c r="D2" s="1"/>
      <c r="E2" s="13"/>
      <c r="F2" s="1"/>
      <c r="G2" s="1"/>
      <c r="H2" s="1"/>
      <c r="I2" s="1"/>
    </row>
    <row r="3" spans="1:9" x14ac:dyDescent="0.25">
      <c r="A3" s="1"/>
      <c r="B3" s="1"/>
      <c r="C3" s="1"/>
      <c r="D3" s="1"/>
      <c r="E3" s="13"/>
      <c r="F3" s="1"/>
      <c r="G3" s="1"/>
      <c r="H3" s="1"/>
      <c r="I3" s="1"/>
    </row>
    <row r="4" spans="1:9" x14ac:dyDescent="0.25">
      <c r="A4" s="1"/>
      <c r="B4" s="1"/>
      <c r="C4" s="1"/>
      <c r="D4" s="1"/>
      <c r="E4" s="13"/>
      <c r="F4" s="1"/>
      <c r="G4" s="1"/>
      <c r="H4" s="1"/>
      <c r="I4" s="1"/>
    </row>
    <row r="5" spans="1:9" x14ac:dyDescent="0.25">
      <c r="A5" s="1"/>
      <c r="B5" s="1"/>
      <c r="C5" s="1"/>
      <c r="D5" s="1"/>
      <c r="E5" s="13"/>
      <c r="F5" s="1"/>
      <c r="G5" s="1"/>
      <c r="H5" s="1"/>
      <c r="I5" s="1"/>
    </row>
    <row r="6" spans="1:9" ht="15" customHeight="1" x14ac:dyDescent="0.25">
      <c r="A6" s="35" t="s">
        <v>52</v>
      </c>
      <c r="B6" s="35"/>
      <c r="C6" s="35"/>
      <c r="D6" s="35"/>
      <c r="E6" s="35"/>
      <c r="F6" s="35"/>
      <c r="G6" s="31"/>
      <c r="I6" s="1"/>
    </row>
    <row r="7" spans="1:9" ht="15" customHeight="1" x14ac:dyDescent="0.25">
      <c r="A7" s="35"/>
      <c r="B7" s="35"/>
      <c r="C7" s="35"/>
      <c r="D7" s="35"/>
      <c r="E7" s="35"/>
      <c r="F7" s="35"/>
      <c r="G7" s="31"/>
      <c r="H7" s="1"/>
      <c r="I7" s="1"/>
    </row>
    <row r="8" spans="1:9" x14ac:dyDescent="0.25">
      <c r="A8" s="32" t="s">
        <v>44</v>
      </c>
      <c r="B8" s="36" t="s">
        <v>53</v>
      </c>
      <c r="C8" s="36"/>
      <c r="D8" s="9"/>
      <c r="E8" s="14"/>
      <c r="F8" s="9"/>
      <c r="G8" s="9"/>
      <c r="H8" s="1"/>
      <c r="I8" s="1"/>
    </row>
    <row r="9" spans="1:9" x14ac:dyDescent="0.25">
      <c r="A9" s="34" t="s">
        <v>42</v>
      </c>
      <c r="B9" s="34"/>
      <c r="C9" s="30" t="s">
        <v>41</v>
      </c>
      <c r="D9" s="9"/>
      <c r="E9" s="14"/>
      <c r="F9" s="9"/>
      <c r="G9" s="9"/>
      <c r="H9" s="1"/>
      <c r="I9" s="1"/>
    </row>
    <row r="10" spans="1:9" x14ac:dyDescent="0.25">
      <c r="A10" s="1"/>
      <c r="B10" s="1"/>
      <c r="C10" s="30" t="s">
        <v>43</v>
      </c>
      <c r="D10" s="1"/>
      <c r="E10" s="13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3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3"/>
      <c r="F12" s="1"/>
      <c r="G12" s="1"/>
      <c r="H12" s="1"/>
      <c r="I12" s="1"/>
    </row>
    <row r="13" spans="1:9" ht="18" thickBot="1" x14ac:dyDescent="0.35">
      <c r="A13" s="1"/>
      <c r="B13" s="11" t="s">
        <v>0</v>
      </c>
      <c r="C13" s="11"/>
      <c r="D13" s="11"/>
      <c r="E13" s="16"/>
      <c r="F13" s="11"/>
      <c r="G13" s="11"/>
      <c r="H13" s="1"/>
      <c r="I13" s="1"/>
    </row>
    <row r="14" spans="1:9" ht="15.75" thickTop="1" x14ac:dyDescent="0.25">
      <c r="A14" s="1"/>
      <c r="B14" s="2"/>
      <c r="C14" s="3" t="s">
        <v>1</v>
      </c>
      <c r="D14" s="2" t="s">
        <v>45</v>
      </c>
      <c r="E14" s="20">
        <v>24877</v>
      </c>
      <c r="F14" s="2"/>
      <c r="G14" s="4">
        <v>1</v>
      </c>
      <c r="H14" s="1"/>
      <c r="I14" s="1"/>
    </row>
    <row r="15" spans="1:9" x14ac:dyDescent="0.25">
      <c r="A15" s="1"/>
      <c r="B15" s="19"/>
      <c r="C15" s="7" t="s">
        <v>2</v>
      </c>
      <c r="D15" s="19"/>
      <c r="E15" s="22">
        <v>12822</v>
      </c>
      <c r="F15" s="19"/>
      <c r="G15" s="8">
        <f>E15/E14</f>
        <v>0.51541584596213375</v>
      </c>
      <c r="H15" s="1"/>
      <c r="I15" s="1"/>
    </row>
    <row r="16" spans="1:9" x14ac:dyDescent="0.25">
      <c r="A16" s="1"/>
      <c r="B16" s="7"/>
      <c r="C16" s="5" t="s">
        <v>19</v>
      </c>
      <c r="D16" s="5" t="s">
        <v>45</v>
      </c>
      <c r="E16" s="23">
        <v>4481</v>
      </c>
      <c r="F16" s="5"/>
      <c r="G16" s="6">
        <f>E16/E14</f>
        <v>0.1801262210073562</v>
      </c>
      <c r="H16" s="1"/>
      <c r="I16" s="1"/>
    </row>
    <row r="17" spans="1:9" x14ac:dyDescent="0.25">
      <c r="A17" s="1"/>
      <c r="B17" s="19"/>
      <c r="C17" s="7" t="s">
        <v>3</v>
      </c>
      <c r="D17" s="19"/>
      <c r="E17" s="22">
        <v>3766</v>
      </c>
      <c r="F17" s="19"/>
      <c r="G17" s="8">
        <f>E17/E14</f>
        <v>0.1513848132813442</v>
      </c>
      <c r="H17" s="1"/>
      <c r="I17" s="1"/>
    </row>
    <row r="18" spans="1:9" x14ac:dyDescent="0.25">
      <c r="A18" s="1"/>
      <c r="B18" s="7"/>
      <c r="C18" s="5" t="s">
        <v>4</v>
      </c>
      <c r="D18" s="5" t="s">
        <v>45</v>
      </c>
      <c r="E18" s="23">
        <v>2779</v>
      </c>
      <c r="F18" s="5"/>
      <c r="G18" s="6">
        <f>E18/E14</f>
        <v>0.11170961128753468</v>
      </c>
      <c r="H18" s="1"/>
      <c r="I18" s="1"/>
    </row>
    <row r="19" spans="1:9" x14ac:dyDescent="0.25">
      <c r="A19" s="1"/>
      <c r="B19" s="19"/>
      <c r="C19" s="7" t="s">
        <v>5</v>
      </c>
      <c r="D19" s="19"/>
      <c r="E19" s="21">
        <v>532</v>
      </c>
      <c r="F19" s="19"/>
      <c r="G19" s="8">
        <f>E19/E14</f>
        <v>2.1385215259074646E-2</v>
      </c>
      <c r="H19" s="1"/>
      <c r="I19" s="1"/>
    </row>
    <row r="20" spans="1:9" x14ac:dyDescent="0.25">
      <c r="A20" s="1"/>
      <c r="B20" s="7"/>
      <c r="C20" s="5" t="s">
        <v>22</v>
      </c>
      <c r="D20" s="5" t="s">
        <v>45</v>
      </c>
      <c r="E20" s="18">
        <v>494</v>
      </c>
      <c r="F20" s="5"/>
      <c r="G20" s="6">
        <f>E20/E14</f>
        <v>1.9857699883426456E-2</v>
      </c>
      <c r="H20" s="1"/>
      <c r="I20" s="1"/>
    </row>
    <row r="21" spans="1:9" x14ac:dyDescent="0.25">
      <c r="A21" s="1"/>
      <c r="B21" s="1"/>
      <c r="C21" s="7" t="s">
        <v>48</v>
      </c>
      <c r="D21" s="19"/>
      <c r="E21" s="21">
        <v>3</v>
      </c>
      <c r="F21" s="19"/>
      <c r="G21" s="8">
        <f>E21/E14</f>
        <v>1.2059331913012019E-4</v>
      </c>
      <c r="H21" s="1"/>
      <c r="I21" s="1"/>
    </row>
    <row r="22" spans="1:9" x14ac:dyDescent="0.25">
      <c r="A22" s="1"/>
      <c r="B22" s="1"/>
      <c r="C22" s="1"/>
      <c r="D22" s="1"/>
      <c r="E22" s="13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3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3"/>
      <c r="F24" s="1"/>
      <c r="G24" s="1"/>
      <c r="H24" s="12"/>
      <c r="I24" s="1"/>
    </row>
    <row r="25" spans="1:9" x14ac:dyDescent="0.25">
      <c r="A25" s="1"/>
      <c r="B25" s="1"/>
      <c r="C25" s="1"/>
      <c r="D25" s="1"/>
      <c r="E25" s="13"/>
      <c r="F25" s="1"/>
      <c r="G25" s="1"/>
      <c r="H25" s="12"/>
      <c r="I25" s="1"/>
    </row>
    <row r="26" spans="1:9" x14ac:dyDescent="0.25">
      <c r="A26" s="1"/>
      <c r="B26" s="1"/>
      <c r="C26" s="1"/>
      <c r="D26" s="1"/>
      <c r="E26" s="13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3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3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3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3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3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3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3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3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3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3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3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3"/>
      <c r="F38" s="1"/>
      <c r="G38" s="1"/>
      <c r="H38" s="1"/>
      <c r="I38" s="1"/>
    </row>
    <row r="39" spans="1:9" ht="18" thickBot="1" x14ac:dyDescent="0.35">
      <c r="A39" s="1"/>
      <c r="B39" s="10" t="s">
        <v>6</v>
      </c>
      <c r="C39" s="10"/>
      <c r="D39" s="10"/>
      <c r="E39" s="16"/>
      <c r="F39" s="11"/>
      <c r="G39" s="11"/>
      <c r="H39" s="1"/>
      <c r="I39" s="1"/>
    </row>
    <row r="40" spans="1:9" ht="15.75" thickTop="1" x14ac:dyDescent="0.25">
      <c r="A40" s="1"/>
      <c r="B40" s="2"/>
      <c r="C40" s="3" t="s">
        <v>1</v>
      </c>
      <c r="D40" s="2" t="s">
        <v>45</v>
      </c>
      <c r="E40" s="20">
        <v>24877</v>
      </c>
      <c r="F40" s="2"/>
      <c r="G40" s="4">
        <v>1</v>
      </c>
      <c r="H40" s="1"/>
      <c r="I40" s="1"/>
    </row>
    <row r="41" spans="1:9" x14ac:dyDescent="0.25">
      <c r="A41" s="1"/>
      <c r="B41" s="19"/>
      <c r="C41" s="33" t="s">
        <v>7</v>
      </c>
      <c r="D41" s="19"/>
      <c r="E41" s="22">
        <v>17893</v>
      </c>
      <c r="F41" s="19"/>
      <c r="G41" s="8">
        <f>E41/E40</f>
        <v>0.71925875306508025</v>
      </c>
      <c r="H41" s="1"/>
      <c r="I41" s="7"/>
    </row>
    <row r="42" spans="1:9" x14ac:dyDescent="0.25">
      <c r="A42" s="1"/>
      <c r="B42" s="7"/>
      <c r="C42" s="5" t="s">
        <v>9</v>
      </c>
      <c r="D42" s="5" t="s">
        <v>45</v>
      </c>
      <c r="E42" s="23">
        <v>6984</v>
      </c>
      <c r="F42" s="5"/>
      <c r="G42" s="6">
        <f>E42/E40</f>
        <v>0.28074124693491981</v>
      </c>
      <c r="H42" s="1"/>
      <c r="I42" s="7"/>
    </row>
    <row r="43" spans="1:9" x14ac:dyDescent="0.25">
      <c r="A43" s="1"/>
      <c r="B43" s="7"/>
      <c r="C43" s="7"/>
      <c r="D43" s="7"/>
      <c r="E43" s="22"/>
      <c r="F43" s="7"/>
      <c r="G43" s="8"/>
      <c r="H43" s="1"/>
      <c r="I43" s="7"/>
    </row>
    <row r="44" spans="1:9" x14ac:dyDescent="0.25">
      <c r="A44" s="1"/>
      <c r="B44" s="7"/>
      <c r="C44" s="5" t="s">
        <v>8</v>
      </c>
      <c r="D44" s="5"/>
      <c r="E44" s="23">
        <v>519</v>
      </c>
      <c r="F44" s="5"/>
      <c r="G44" s="6">
        <f>E44/E40</f>
        <v>2.0862644209510794E-2</v>
      </c>
      <c r="H44" s="1"/>
      <c r="I44" s="1"/>
    </row>
    <row r="45" spans="1:9" x14ac:dyDescent="0.25">
      <c r="A45" s="1"/>
      <c r="B45" s="19"/>
      <c r="C45" s="7" t="s">
        <v>15</v>
      </c>
      <c r="D45" s="19" t="s">
        <v>45</v>
      </c>
      <c r="E45" s="21">
        <v>10</v>
      </c>
      <c r="F45" s="19"/>
      <c r="G45" s="8">
        <f>E45/E40</f>
        <v>4.0197773043373398E-4</v>
      </c>
      <c r="H45" s="1"/>
      <c r="I45" s="1"/>
    </row>
    <row r="46" spans="1:9" x14ac:dyDescent="0.25">
      <c r="A46" s="1"/>
      <c r="B46" s="19"/>
      <c r="C46" s="5" t="s">
        <v>50</v>
      </c>
      <c r="D46" s="5"/>
      <c r="E46" s="18">
        <v>3</v>
      </c>
      <c r="F46" s="5"/>
      <c r="G46" s="6">
        <f>E46/E40</f>
        <v>1.2059331913012019E-4</v>
      </c>
      <c r="H46" s="1"/>
      <c r="I46" s="1"/>
    </row>
    <row r="47" spans="1:9" x14ac:dyDescent="0.25">
      <c r="A47" s="1"/>
      <c r="B47" s="19"/>
      <c r="C47" s="7" t="s">
        <v>51</v>
      </c>
      <c r="D47" s="19" t="s">
        <v>45</v>
      </c>
      <c r="E47" s="21">
        <v>3</v>
      </c>
      <c r="F47" s="19"/>
      <c r="G47" s="8">
        <f>E47/E40</f>
        <v>1.2059331913012019E-4</v>
      </c>
      <c r="H47" s="1"/>
      <c r="I47" s="1"/>
    </row>
    <row r="48" spans="1:9" x14ac:dyDescent="0.25">
      <c r="A48" s="1"/>
      <c r="B48" s="1"/>
      <c r="C48" s="1"/>
      <c r="D48" s="1"/>
      <c r="E48" s="13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3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3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3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3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3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3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3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3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3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3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3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3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3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3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3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3"/>
      <c r="F64" s="1"/>
      <c r="G64" s="1"/>
      <c r="H64" s="1"/>
      <c r="I64" s="1"/>
    </row>
    <row r="65" spans="1:9" ht="18" thickBot="1" x14ac:dyDescent="0.35">
      <c r="A65" s="1"/>
      <c r="B65" s="11" t="s">
        <v>10</v>
      </c>
      <c r="C65" s="11"/>
      <c r="D65" s="11"/>
      <c r="E65" s="16"/>
      <c r="F65" s="11"/>
      <c r="G65" s="11"/>
      <c r="H65" s="1"/>
      <c r="I65" s="1"/>
    </row>
    <row r="66" spans="1:9" ht="15.75" thickTop="1" x14ac:dyDescent="0.25">
      <c r="A66" s="1"/>
      <c r="B66" s="2"/>
      <c r="C66" s="3" t="s">
        <v>1</v>
      </c>
      <c r="D66" s="2" t="s">
        <v>45</v>
      </c>
      <c r="E66" s="20">
        <v>24877</v>
      </c>
      <c r="F66" s="2"/>
      <c r="G66" s="4">
        <v>1</v>
      </c>
      <c r="H66" s="1"/>
      <c r="I66" s="1"/>
    </row>
    <row r="67" spans="1:9" x14ac:dyDescent="0.25">
      <c r="A67" s="1"/>
      <c r="B67" s="19"/>
      <c r="C67" s="7" t="s">
        <v>11</v>
      </c>
      <c r="D67" s="19"/>
      <c r="E67" s="22">
        <v>17162</v>
      </c>
      <c r="F67" s="19"/>
      <c r="G67" s="8">
        <f>E67/E66</f>
        <v>0.68987418097037423</v>
      </c>
      <c r="H67" s="1"/>
      <c r="I67" s="1"/>
    </row>
    <row r="68" spans="1:9" x14ac:dyDescent="0.25">
      <c r="A68" s="1"/>
      <c r="B68" s="7"/>
      <c r="C68" s="5" t="s">
        <v>12</v>
      </c>
      <c r="D68" s="5" t="s">
        <v>45</v>
      </c>
      <c r="E68" s="23">
        <v>6139</v>
      </c>
      <c r="F68" s="5"/>
      <c r="G68" s="6">
        <f>E68/E66</f>
        <v>0.24677412871326929</v>
      </c>
      <c r="H68" s="1"/>
      <c r="I68" s="1"/>
    </row>
    <row r="69" spans="1:9" x14ac:dyDescent="0.25">
      <c r="A69" s="1"/>
      <c r="B69" s="19"/>
      <c r="C69" s="7" t="s">
        <v>13</v>
      </c>
      <c r="D69" s="19"/>
      <c r="E69" s="21">
        <v>634</v>
      </c>
      <c r="F69" s="19"/>
      <c r="G69" s="8">
        <f>E69/E66</f>
        <v>2.5485388109498734E-2</v>
      </c>
      <c r="H69" s="1"/>
      <c r="I69" s="1"/>
    </row>
    <row r="70" spans="1:9" x14ac:dyDescent="0.25">
      <c r="A70" s="1"/>
      <c r="B70" s="7"/>
      <c r="C70" s="5" t="s">
        <v>20</v>
      </c>
      <c r="D70" s="5" t="s">
        <v>45</v>
      </c>
      <c r="E70" s="18">
        <v>530</v>
      </c>
      <c r="F70" s="5"/>
      <c r="G70" s="6">
        <f>E70/E66</f>
        <v>2.1304819712987901E-2</v>
      </c>
      <c r="H70" s="1"/>
      <c r="I70" s="1"/>
    </row>
    <row r="71" spans="1:9" x14ac:dyDescent="0.25">
      <c r="A71" s="1"/>
      <c r="B71" s="19"/>
      <c r="C71" s="7" t="s">
        <v>14</v>
      </c>
      <c r="D71" s="19"/>
      <c r="E71" s="21">
        <v>287</v>
      </c>
      <c r="F71" s="19"/>
      <c r="G71" s="8">
        <f>E71/E66</f>
        <v>1.1536760863448165E-2</v>
      </c>
      <c r="H71" s="1"/>
      <c r="I71" s="1"/>
    </row>
    <row r="72" spans="1:9" x14ac:dyDescent="0.25">
      <c r="A72" s="1"/>
      <c r="B72" s="7"/>
      <c r="C72" s="5" t="s">
        <v>21</v>
      </c>
      <c r="D72" s="5" t="s">
        <v>45</v>
      </c>
      <c r="E72" s="18">
        <v>98</v>
      </c>
      <c r="F72" s="5"/>
      <c r="G72" s="6">
        <f>E72/E66</f>
        <v>3.939381758250593E-3</v>
      </c>
      <c r="H72" s="1"/>
      <c r="I72" s="1"/>
    </row>
    <row r="73" spans="1:9" x14ac:dyDescent="0.25">
      <c r="A73" s="1"/>
      <c r="B73" s="7"/>
      <c r="C73" s="7" t="s">
        <v>47</v>
      </c>
      <c r="D73" s="19"/>
      <c r="E73" s="21">
        <v>16</v>
      </c>
      <c r="F73" s="19"/>
      <c r="G73" s="8">
        <f>E73/E66</f>
        <v>6.4316436869397433E-4</v>
      </c>
      <c r="H73" s="1"/>
      <c r="I73" s="1"/>
    </row>
    <row r="74" spans="1:9" x14ac:dyDescent="0.25">
      <c r="A74" s="1"/>
      <c r="B74" s="7"/>
      <c r="C74" s="5" t="s">
        <v>46</v>
      </c>
      <c r="D74" s="5" t="s">
        <v>45</v>
      </c>
      <c r="E74" s="18">
        <v>11</v>
      </c>
      <c r="F74" s="5"/>
      <c r="G74" s="6">
        <f>E74/E66</f>
        <v>4.4217550347710739E-4</v>
      </c>
      <c r="H74" s="1"/>
      <c r="I74" s="1"/>
    </row>
    <row r="75" spans="1:9" x14ac:dyDescent="0.25">
      <c r="A75" s="1"/>
      <c r="B75" s="1"/>
      <c r="C75" s="1"/>
      <c r="D75" s="1"/>
      <c r="E75" s="13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3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3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3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3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3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3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3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3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3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3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3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3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3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3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3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3"/>
      <c r="F91" s="1"/>
      <c r="G91" s="1"/>
      <c r="H91" s="1"/>
      <c r="I91" s="1"/>
    </row>
    <row r="92" spans="1:9" ht="18" thickBot="1" x14ac:dyDescent="0.35">
      <c r="A92" s="1"/>
      <c r="B92" s="11" t="s">
        <v>16</v>
      </c>
      <c r="C92" s="11"/>
      <c r="D92" s="11"/>
      <c r="E92" s="16"/>
      <c r="F92" s="11"/>
      <c r="G92" s="11"/>
      <c r="H92" s="1"/>
      <c r="I92" s="1"/>
    </row>
    <row r="93" spans="1:9" ht="15.75" thickTop="1" x14ac:dyDescent="0.25">
      <c r="A93" s="1"/>
      <c r="B93" s="2"/>
      <c r="C93" s="3" t="s">
        <v>1</v>
      </c>
      <c r="D93" s="2" t="s">
        <v>45</v>
      </c>
      <c r="E93" s="15">
        <v>24877</v>
      </c>
      <c r="F93" s="2"/>
      <c r="G93" s="4">
        <v>1</v>
      </c>
      <c r="H93" s="1"/>
      <c r="I93" s="1"/>
    </row>
    <row r="94" spans="1:9" x14ac:dyDescent="0.25">
      <c r="A94" s="1"/>
      <c r="B94" s="19"/>
      <c r="C94" s="7" t="s">
        <v>18</v>
      </c>
      <c r="D94" s="19"/>
      <c r="E94" s="24">
        <v>12413</v>
      </c>
      <c r="F94" s="19"/>
      <c r="G94" s="8">
        <f>E94/E93</f>
        <v>0.49897495678739395</v>
      </c>
      <c r="H94" s="1"/>
      <c r="I94" s="1"/>
    </row>
    <row r="95" spans="1:9" x14ac:dyDescent="0.25">
      <c r="A95" s="1"/>
      <c r="B95" s="7"/>
      <c r="C95" s="5" t="s">
        <v>49</v>
      </c>
      <c r="D95" s="5" t="s">
        <v>45</v>
      </c>
      <c r="E95" s="23">
        <v>4545</v>
      </c>
      <c r="F95" s="5"/>
      <c r="G95" s="6">
        <f>E95/E93</f>
        <v>0.18269887848213209</v>
      </c>
      <c r="H95" s="1"/>
      <c r="I95" s="1"/>
    </row>
    <row r="96" spans="1:9" x14ac:dyDescent="0.25">
      <c r="A96" s="1"/>
      <c r="B96" s="19"/>
      <c r="C96" s="7" t="s">
        <v>23</v>
      </c>
      <c r="D96" s="19"/>
      <c r="E96" s="24">
        <v>935</v>
      </c>
      <c r="F96" s="19"/>
      <c r="G96" s="8">
        <f>E96/E93</f>
        <v>3.7584917795554125E-2</v>
      </c>
      <c r="H96" s="1"/>
      <c r="I96" s="1"/>
    </row>
    <row r="97" spans="1:9" x14ac:dyDescent="0.25">
      <c r="B97" s="7"/>
      <c r="C97" s="5" t="s">
        <v>17</v>
      </c>
      <c r="D97" s="5" t="s">
        <v>45</v>
      </c>
      <c r="E97" s="23">
        <v>6984</v>
      </c>
      <c r="F97" s="5"/>
      <c r="G97" s="6">
        <f>E97/E93</f>
        <v>0.28074124693491981</v>
      </c>
      <c r="H97" s="1"/>
      <c r="I97" s="1"/>
    </row>
    <row r="98" spans="1:9" x14ac:dyDescent="0.25">
      <c r="A98" s="1"/>
      <c r="B98" s="1"/>
      <c r="C98" s="1"/>
      <c r="D98" s="1"/>
      <c r="E98" s="13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3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3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3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3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3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3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3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3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3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3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3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3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3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3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3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3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3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3"/>
      <c r="F116" s="1"/>
      <c r="G116" s="1"/>
      <c r="H116" s="1"/>
      <c r="I116" s="1"/>
    </row>
    <row r="117" spans="1:9" ht="18" thickBot="1" x14ac:dyDescent="0.35">
      <c r="A117" s="1"/>
      <c r="B117" s="11" t="s">
        <v>36</v>
      </c>
      <c r="C117" s="11"/>
      <c r="D117" s="11"/>
      <c r="E117" s="16"/>
      <c r="F117" s="1"/>
      <c r="G117" s="1"/>
      <c r="H117" s="1"/>
      <c r="I117" s="1"/>
    </row>
    <row r="118" spans="1:9" ht="15.75" thickTop="1" x14ac:dyDescent="0.25">
      <c r="A118" s="1"/>
      <c r="B118" s="1"/>
      <c r="C118" s="25" t="s">
        <v>24</v>
      </c>
      <c r="D118" s="28">
        <v>3693</v>
      </c>
      <c r="E118" s="26">
        <f>D118/D130</f>
        <v>0.14845037584917795</v>
      </c>
      <c r="F118" s="1"/>
      <c r="G118" s="1"/>
      <c r="H118" s="1"/>
      <c r="I118" s="1"/>
    </row>
    <row r="119" spans="1:9" x14ac:dyDescent="0.25">
      <c r="A119" s="1"/>
      <c r="B119" s="1"/>
      <c r="C119" s="25" t="s">
        <v>25</v>
      </c>
      <c r="D119" s="28">
        <v>3028</v>
      </c>
      <c r="E119" s="26">
        <f>D119/D130</f>
        <v>0.12171885677533464</v>
      </c>
      <c r="F119" s="1"/>
      <c r="G119" s="1"/>
      <c r="H119" s="1"/>
      <c r="I119" s="1"/>
    </row>
    <row r="120" spans="1:9" x14ac:dyDescent="0.25">
      <c r="A120" s="1"/>
      <c r="B120" s="1"/>
      <c r="C120" s="25" t="s">
        <v>35</v>
      </c>
      <c r="D120" s="28">
        <v>4008</v>
      </c>
      <c r="E120" s="26">
        <f>D120/D130</f>
        <v>0.16111267435784057</v>
      </c>
      <c r="F120" s="1"/>
      <c r="G120" s="1"/>
      <c r="H120" s="1"/>
      <c r="I120" s="1"/>
    </row>
    <row r="121" spans="1:9" x14ac:dyDescent="0.25">
      <c r="A121" s="1"/>
      <c r="B121" s="1"/>
      <c r="C121" s="25" t="s">
        <v>26</v>
      </c>
      <c r="D121" s="28">
        <v>4194</v>
      </c>
      <c r="E121" s="26">
        <f>D121/D130</f>
        <v>0.16858946014390802</v>
      </c>
      <c r="F121" s="1"/>
      <c r="G121" s="1"/>
      <c r="H121" s="1"/>
      <c r="I121" s="1"/>
    </row>
    <row r="122" spans="1:9" x14ac:dyDescent="0.25">
      <c r="A122" s="1"/>
      <c r="B122" s="1"/>
      <c r="C122" s="25" t="s">
        <v>27</v>
      </c>
      <c r="D122" s="28">
        <v>5887</v>
      </c>
      <c r="E122" s="26">
        <f>D122/D130</f>
        <v>0.23664428990633918</v>
      </c>
      <c r="F122" s="1"/>
      <c r="G122" s="1"/>
      <c r="H122" s="1"/>
      <c r="I122" s="1"/>
    </row>
    <row r="123" spans="1:9" x14ac:dyDescent="0.25">
      <c r="A123" s="1"/>
      <c r="B123" s="1"/>
      <c r="C123" s="25" t="s">
        <v>28</v>
      </c>
      <c r="D123" s="28">
        <v>4067</v>
      </c>
      <c r="E123" s="26">
        <f>D123/D130</f>
        <v>0.16348434296739961</v>
      </c>
      <c r="F123" s="1"/>
      <c r="G123" s="1"/>
      <c r="H123" s="1"/>
      <c r="I123" s="1"/>
    </row>
    <row r="124" spans="1:9" x14ac:dyDescent="0.25">
      <c r="A124" s="1"/>
      <c r="B124" s="1"/>
      <c r="C124" s="25" t="s">
        <v>29</v>
      </c>
      <c r="D124" s="28">
        <v>0</v>
      </c>
      <c r="E124" s="26">
        <f>D124/D130</f>
        <v>0</v>
      </c>
      <c r="F124" s="1"/>
      <c r="G124" s="1"/>
      <c r="H124" s="1"/>
      <c r="I124" s="1"/>
    </row>
    <row r="125" spans="1:9" x14ac:dyDescent="0.25">
      <c r="A125" s="1"/>
      <c r="B125" s="1"/>
      <c r="C125" s="25" t="s">
        <v>30</v>
      </c>
      <c r="D125" s="28">
        <v>0</v>
      </c>
      <c r="E125" s="26">
        <f>D125/D130</f>
        <v>0</v>
      </c>
      <c r="F125" s="1"/>
      <c r="G125" s="1"/>
      <c r="H125" s="1"/>
      <c r="I125" s="1"/>
    </row>
    <row r="126" spans="1:9" x14ac:dyDescent="0.25">
      <c r="A126" s="1"/>
      <c r="B126" s="1"/>
      <c r="C126" s="25" t="s">
        <v>31</v>
      </c>
      <c r="D126" s="28">
        <v>0</v>
      </c>
      <c r="E126" s="26">
        <f>D126/D130</f>
        <v>0</v>
      </c>
      <c r="F126" s="1"/>
      <c r="G126" s="1"/>
      <c r="H126" s="1"/>
      <c r="I126" s="1"/>
    </row>
    <row r="127" spans="1:9" x14ac:dyDescent="0.25">
      <c r="A127" s="1"/>
      <c r="B127" s="1"/>
      <c r="C127" s="25" t="s">
        <v>32</v>
      </c>
      <c r="D127" s="28">
        <v>0</v>
      </c>
      <c r="E127" s="26">
        <f>D127/D130</f>
        <v>0</v>
      </c>
      <c r="F127" s="1"/>
      <c r="G127" s="1"/>
      <c r="H127" s="1"/>
      <c r="I127" s="1"/>
    </row>
    <row r="128" spans="1:9" x14ac:dyDescent="0.25">
      <c r="A128" s="1"/>
      <c r="B128" s="1"/>
      <c r="C128" s="25" t="s">
        <v>33</v>
      </c>
      <c r="D128" s="28">
        <v>0</v>
      </c>
      <c r="E128" s="26">
        <f>D128/D130</f>
        <v>0</v>
      </c>
      <c r="F128" s="1"/>
      <c r="G128" s="1"/>
      <c r="H128" s="1"/>
      <c r="I128" s="1"/>
    </row>
    <row r="129" spans="1:9" x14ac:dyDescent="0.25">
      <c r="A129" s="1"/>
      <c r="B129" s="1"/>
      <c r="C129" s="25" t="s">
        <v>34</v>
      </c>
      <c r="D129" s="28">
        <v>0</v>
      </c>
      <c r="E129" s="26">
        <f>D129/D130</f>
        <v>0</v>
      </c>
      <c r="F129" s="1"/>
      <c r="G129" s="1"/>
      <c r="H129" s="1"/>
      <c r="I129" s="1"/>
    </row>
    <row r="130" spans="1:9" x14ac:dyDescent="0.25">
      <c r="A130" s="1"/>
      <c r="B130" s="1"/>
      <c r="C130" s="25" t="s">
        <v>1</v>
      </c>
      <c r="D130" s="28">
        <f>SUBTOTAL(109,D118:D129)</f>
        <v>24877</v>
      </c>
      <c r="E130" s="27">
        <v>1</v>
      </c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3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3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3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3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3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3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3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3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3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3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3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3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3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3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3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3"/>
      <c r="F146" s="1"/>
      <c r="G146" s="1"/>
      <c r="H146" s="1"/>
      <c r="I146" s="1"/>
    </row>
    <row r="147" spans="1:9" ht="18" thickBot="1" x14ac:dyDescent="0.35">
      <c r="A147" s="1"/>
      <c r="B147" s="11" t="s">
        <v>37</v>
      </c>
      <c r="C147" s="11"/>
      <c r="D147" s="11"/>
      <c r="E147" s="16"/>
      <c r="F147" s="11"/>
      <c r="G147" s="11"/>
      <c r="H147" s="1"/>
      <c r="I147" s="1"/>
    </row>
    <row r="148" spans="1:9" ht="15.75" thickTop="1" x14ac:dyDescent="0.25">
      <c r="A148" s="1"/>
      <c r="B148" s="2"/>
      <c r="C148" s="3" t="s">
        <v>1</v>
      </c>
      <c r="D148" s="2"/>
      <c r="E148" s="15">
        <v>24877</v>
      </c>
      <c r="F148" s="2"/>
      <c r="G148" s="4">
        <v>1</v>
      </c>
      <c r="H148" s="1"/>
      <c r="I148" s="1"/>
    </row>
    <row r="149" spans="1:9" x14ac:dyDescent="0.25">
      <c r="A149" s="1"/>
      <c r="B149" s="19"/>
      <c r="C149" s="7" t="s">
        <v>38</v>
      </c>
      <c r="D149" s="19"/>
      <c r="E149" s="29">
        <v>9252</v>
      </c>
      <c r="F149" s="19"/>
      <c r="G149" s="8">
        <f>E149/E148</f>
        <v>0.37190979619729064</v>
      </c>
      <c r="H149" s="1"/>
      <c r="I149" s="1"/>
    </row>
    <row r="150" spans="1:9" x14ac:dyDescent="0.25">
      <c r="A150" s="1"/>
      <c r="B150" s="7"/>
      <c r="C150" s="5" t="s">
        <v>39</v>
      </c>
      <c r="D150" s="5"/>
      <c r="E150" s="23">
        <v>5702</v>
      </c>
      <c r="F150" s="5"/>
      <c r="G150" s="6">
        <f>E150/E148</f>
        <v>0.2292077018933151</v>
      </c>
      <c r="H150" s="1"/>
      <c r="I150" s="1"/>
    </row>
    <row r="151" spans="1:9" x14ac:dyDescent="0.25">
      <c r="A151" s="1"/>
      <c r="B151" s="19"/>
      <c r="C151" s="7" t="s">
        <v>40</v>
      </c>
      <c r="D151" s="19"/>
      <c r="E151" s="29">
        <v>9923</v>
      </c>
      <c r="F151" s="19"/>
      <c r="G151" s="8">
        <f>E151/E148</f>
        <v>0.39888250190939423</v>
      </c>
      <c r="H151" s="1"/>
      <c r="I151" s="1"/>
    </row>
    <row r="152" spans="1:9" x14ac:dyDescent="0.25">
      <c r="A152" s="1"/>
      <c r="B152" s="1"/>
      <c r="C152" s="1"/>
      <c r="D152" s="1"/>
      <c r="E152" s="13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3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3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3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3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3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3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3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3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3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3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3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3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3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3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3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3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3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3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3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3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3"/>
      <c r="F173" s="1"/>
      <c r="G173" s="1"/>
      <c r="H173" s="1"/>
      <c r="I173" s="1"/>
    </row>
  </sheetData>
  <sortState ref="C65:E72">
    <sortCondition descending="1" ref="E65:E72"/>
  </sortState>
  <mergeCells count="3">
    <mergeCell ref="A9:B9"/>
    <mergeCell ref="A6:F7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a Junho 2021</vt:lpstr>
    </vt:vector>
  </TitlesOfParts>
  <Company>pbh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Rose</cp:lastModifiedBy>
  <cp:lastPrinted>2018-04-03T16:18:28Z</cp:lastPrinted>
  <dcterms:created xsi:type="dcterms:W3CDTF">2017-06-28T16:31:21Z</dcterms:created>
  <dcterms:modified xsi:type="dcterms:W3CDTF">2021-09-06T22:36:40Z</dcterms:modified>
</cp:coreProperties>
</file>