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ownloads\"/>
    </mc:Choice>
  </mc:AlternateContent>
  <xr:revisionPtr revIDLastSave="0" documentId="13_ncr:1_{6EE869F7-D938-4E7B-8F4C-8278A2B9B4D0}" xr6:coauthVersionLast="36" xr6:coauthVersionMax="47" xr10:uidLastSave="{00000000-0000-0000-0000-000000000000}"/>
  <bookViews>
    <workbookView xWindow="0" yWindow="0" windowWidth="28800" windowHeight="1135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VH4fvR1lenchvJILyKkq5PVpk4qXtT6BeCs7MlkSeOQ="/>
    </ext>
  </extLst>
</workbook>
</file>

<file path=xl/calcChain.xml><?xml version="1.0" encoding="utf-8"?>
<calcChain xmlns="http://schemas.openxmlformats.org/spreadsheetml/2006/main">
  <c r="D26" i="1" l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25" i="1"/>
  <c r="C22" i="1" l="1"/>
  <c r="D8" i="1" l="1"/>
  <c r="D21" i="1"/>
  <c r="D7" i="1"/>
  <c r="D9" i="1"/>
  <c r="D59" i="1"/>
  <c r="C43" i="1"/>
  <c r="C51" i="1" l="1"/>
  <c r="D47" i="1"/>
  <c r="D48" i="1"/>
  <c r="D45" i="1"/>
  <c r="D44" i="1"/>
  <c r="D46" i="1"/>
  <c r="D60" i="1"/>
  <c r="D61" i="1"/>
  <c r="C65" i="1" l="1"/>
  <c r="D55" i="1"/>
  <c r="D52" i="1"/>
  <c r="D53" i="1"/>
  <c r="D54" i="1"/>
  <c r="C70" i="1" l="1"/>
  <c r="D66" i="1"/>
  <c r="D67" i="1"/>
  <c r="D72" i="1" l="1"/>
  <c r="D73" i="1"/>
  <c r="D71" i="1"/>
</calcChain>
</file>

<file path=xl/sharedStrings.xml><?xml version="1.0" encoding="utf-8"?>
<sst xmlns="http://schemas.openxmlformats.org/spreadsheetml/2006/main" count="74" uniqueCount="51">
  <si>
    <t>RELATÓRIO DE DADOS GERAIS MENSAL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</si>
  <si>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</si>
  <si>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</si>
  <si>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</si>
  <si>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</si>
  <si>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</si>
  <si>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</si>
  <si>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</si>
  <si>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</si>
  <si>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</si>
  <si>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</si>
  <si>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</si>
  <si>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</si>
  <si>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</si>
  <si>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</si>
  <si>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</si>
  <si>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</si>
  <si>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</si>
  <si>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</si>
  <si>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1 A 30 DIAS</t>
  </si>
  <si>
    <t>31 A 60 DIAS</t>
  </si>
  <si>
    <t>ACIMA DE 60 DIAS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</si>
  <si>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</si>
  <si>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</si>
  <si>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</si>
  <si>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</si>
  <si>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</si>
  <si>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</si>
  <si>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</si>
  <si>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</si>
  <si>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</si>
  <si>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</si>
  <si>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</si>
  <si>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</si>
  <si>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</si>
  <si>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Denúncia sobre Servidores Municipais</t>
  </si>
  <si>
    <t>Árvore ? Poda de Árvore em Passeios, Praças, Etc</t>
  </si>
  <si>
    <t>Normas e Procedimentos das Unidades de Saúde</t>
  </si>
  <si>
    <t>Estabelecimento sem Licença ou Irregular (Comércio, Serviço e Industria) - Fiscalização</t>
  </si>
  <si>
    <t>TOTAL DE RECLAMAÇÕES NO PERÍODO</t>
  </si>
  <si>
    <t>Reclamação de Ônibus (Transporte Coletivo)</t>
  </si>
  <si>
    <t>Consulta Especializada</t>
  </si>
  <si>
    <t>JUNHO DE 2026</t>
  </si>
  <si>
    <t>PERÍODO:  1/06/2026 A 30/06/2026</t>
  </si>
  <si>
    <t>Gestão administrativa</t>
  </si>
  <si>
    <t>Poluição Sonora - Fiscalização</t>
  </si>
  <si>
    <t>Cancelamento de Protocolo</t>
  </si>
  <si>
    <t>Cadastro de Usuários da Saúde</t>
  </si>
  <si>
    <t>Acesso aos Medicamentos nas Farmácias da Rede Municipal de Saúde</t>
  </si>
  <si>
    <t>Obra em Andamento Irregular - Fiscalização</t>
  </si>
  <si>
    <t>TIPO DE MANIFESTANTE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</si>
</sst>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4" xfId="0" applyNumberFormat="1" applyFont="1" applyFill="1" applyBorder="1"/>
    <xf numFmtId="0" fontId="2" fillId="3" borderId="4" xfId="0" applyFont="1" applyFill="1" applyBorder="1"/>
    <xf numFmtId="0" fontId="4" fillId="4" borderId="0" xfId="0" applyFont="1" applyFill="1"/>
    <xf numFmtId="0" fontId="2" fillId="4" borderId="0" xfId="0" applyFont="1" applyFill="1"/>
    <xf numFmtId="10" fontId="2" fillId="4" borderId="0" xfId="0" applyNumberFormat="1" applyFont="1" applyFill="1"/>
    <xf numFmtId="0" fontId="6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right"/>
    </xf>
    <xf numFmtId="9" fontId="8" fillId="5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10" fontId="11" fillId="0" borderId="4" xfId="0" applyNumberFormat="1" applyFont="1" applyBorder="1" applyAlignment="1">
      <alignment horizontal="right"/>
    </xf>
    <xf numFmtId="0" fontId="12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right"/>
    </xf>
    <xf numFmtId="10" fontId="11" fillId="6" borderId="4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9" fontId="8" fillId="3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0" fontId="11" fillId="7" borderId="4" xfId="0" applyNumberFormat="1" applyFont="1" applyFill="1" applyBorder="1" applyAlignment="1">
      <alignment horizontal="right"/>
    </xf>
    <xf numFmtId="0" fontId="2" fillId="8" borderId="4" xfId="0" applyFont="1" applyFill="1" applyBorder="1"/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right"/>
    </xf>
    <xf numFmtId="9" fontId="8" fillId="8" borderId="4" xfId="0" applyNumberFormat="1" applyFont="1" applyFill="1" applyBorder="1" applyAlignment="1">
      <alignment horizontal="right"/>
    </xf>
    <xf numFmtId="0" fontId="2" fillId="7" borderId="4" xfId="0" applyFont="1" applyFill="1" applyBorder="1"/>
    <xf numFmtId="0" fontId="9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0" borderId="4" xfId="0" applyFont="1" applyBorder="1"/>
    <xf numFmtId="0" fontId="9" fillId="9" borderId="4" xfId="0" applyFont="1" applyFill="1" applyBorder="1"/>
    <xf numFmtId="0" fontId="9" fillId="9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4" fillId="3" borderId="1" xfId="0" applyFont="1" applyFill="1" applyBorder="1" applyAlignment="1">
      <alignment horizontal="center"/>
    </xf>
    <xf numFmtId="0" fontId="3" fillId="0" borderId="3" xfId="0" applyFont="1" applyBorder="1"/>
    <xf numFmtId="0" fontId="4" fillId="3" borderId="1" xfId="0" applyFont="1" applyFill="1" applyBorder="1"/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workbookViewId="0">
      <selection activeCell="H37" sqref="H37"/>
    </sheetView>
  </sheetViews>
  <sheetFormatPr defaultColWidth="14.42578125" defaultRowHeight="15" customHeight="1"/>
  <cols>
    <col min="1" max="1" width="4.42578125" customWidth="1"/>
    <col min="2" max="2" width="37.7109375" customWidth="1"/>
    <col min="3" max="4" width="8.7109375" customWidth="1"/>
    <col min="7" max="7" width="35.5703125" customWidth="1"/>
    <col min="10" max="10" width="36.5703125" customWidth="1"/>
  </cols>
  <sheetData>
    <row r="1" spans="1:4" ht="18.75">
      <c r="A1" s="47" t="s">
        <v>0</v>
      </c>
      <c r="B1" s="48"/>
      <c r="C1" s="48"/>
      <c r="D1" s="48"/>
    </row>
    <row r="2" spans="1:4">
      <c r="A2" s="49" t="s">
        <v>42</v>
      </c>
      <c r="B2" s="48"/>
      <c r="C2" s="48"/>
      <c r="D2" s="48"/>
    </row>
    <row r="3" spans="1:4">
      <c r="A3" s="49" t="s">
        <v>43</v>
      </c>
      <c r="B3" s="48"/>
      <c r="C3" s="48"/>
      <c r="D3" s="48"/>
    </row>
    <row r="4" spans="1:4">
      <c r="A4" s="50" t="s">
        <v>1</v>
      </c>
      <c r="B4" s="51"/>
      <c r="C4" s="50">
        <v>3826</v>
      </c>
      <c r="D4" s="51"/>
    </row>
    <row r="5" spans="1:4">
      <c r="C5" s="1"/>
    </row>
    <row r="6" spans="1:4">
      <c r="A6" s="52" t="s">
        <v>2</v>
      </c>
      <c r="B6" s="53"/>
      <c r="C6" s="53"/>
      <c r="D6" s="51"/>
    </row>
    <row r="7" spans="1:4">
      <c r="A7" s="2">
        <v>1</v>
      </c>
      <c r="B7" s="5" t="s">
        <v>29</v>
      </c>
      <c r="C7" s="3">
        <v>448</v>
      </c>
      <c r="D7" s="4">
        <f>C7/C$22</f>
        <v>0.11709357030841611</v>
      </c>
    </row>
    <row r="8" spans="1:4">
      <c r="A8" s="2">
        <v>2</v>
      </c>
      <c r="B8" s="5" t="s">
        <v>41</v>
      </c>
      <c r="C8" s="6">
        <v>201</v>
      </c>
      <c r="D8" s="4">
        <f t="shared" ref="D8:D21" si="0">C8/C$22</f>
        <v>5.2535284892838471E-2</v>
      </c>
    </row>
    <row r="9" spans="1:4">
      <c r="A9" s="2">
        <v>3</v>
      </c>
      <c r="B9" s="5" t="s">
        <v>32</v>
      </c>
      <c r="C9" s="6">
        <v>142</v>
      </c>
      <c r="D9" s="4">
        <f t="shared" si="0"/>
        <v>3.7114479874542604E-2</v>
      </c>
    </row>
    <row r="10" spans="1:4">
      <c r="A10" s="2">
        <v>4</v>
      </c>
      <c r="B10" s="5" t="s">
        <v>35</v>
      </c>
      <c r="C10" s="6">
        <v>120</v>
      </c>
      <c r="D10" s="4">
        <v>0.10141139571353894</v>
      </c>
    </row>
    <row r="11" spans="1:4">
      <c r="A11" s="2">
        <v>5</v>
      </c>
      <c r="B11" s="5" t="s">
        <v>31</v>
      </c>
      <c r="C11" s="6">
        <v>110</v>
      </c>
      <c r="D11" s="4">
        <v>7.4228959749085208E-2</v>
      </c>
    </row>
    <row r="12" spans="1:4">
      <c r="A12" s="2">
        <v>6</v>
      </c>
      <c r="B12" s="5" t="s">
        <v>37</v>
      </c>
      <c r="C12" s="6">
        <v>110</v>
      </c>
      <c r="D12" s="4">
        <v>6.1421850496602197E-2</v>
      </c>
    </row>
    <row r="13" spans="1:4">
      <c r="A13" s="2">
        <v>7</v>
      </c>
      <c r="B13" s="5" t="s">
        <v>34</v>
      </c>
      <c r="C13" s="6">
        <v>89</v>
      </c>
      <c r="D13" s="4">
        <v>2.6398327234709879E-2</v>
      </c>
    </row>
    <row r="14" spans="1:4">
      <c r="A14" s="2">
        <v>8</v>
      </c>
      <c r="B14" s="5" t="s">
        <v>33</v>
      </c>
      <c r="C14" s="6">
        <v>77</v>
      </c>
      <c r="D14" s="4">
        <v>1.8295870360690015E-2</v>
      </c>
    </row>
    <row r="15" spans="1:4">
      <c r="A15" s="2">
        <v>9</v>
      </c>
      <c r="B15" s="5" t="s">
        <v>30</v>
      </c>
      <c r="C15" s="6">
        <v>51</v>
      </c>
      <c r="D15" s="4">
        <v>6.0115002613695765E-3</v>
      </c>
    </row>
    <row r="16" spans="1:4">
      <c r="A16" s="2">
        <v>10</v>
      </c>
      <c r="B16" s="5" t="s">
        <v>44</v>
      </c>
      <c r="C16" s="6">
        <v>49</v>
      </c>
      <c r="D16" s="4">
        <v>5.2273915316257188E-3</v>
      </c>
    </row>
    <row r="17" spans="1:7">
      <c r="A17" s="2">
        <v>11</v>
      </c>
      <c r="B17" s="5" t="s">
        <v>36</v>
      </c>
      <c r="C17" s="6">
        <v>49</v>
      </c>
      <c r="D17" s="4">
        <v>4.443282801881861E-3</v>
      </c>
    </row>
    <row r="18" spans="1:7">
      <c r="A18" s="2">
        <v>12</v>
      </c>
      <c r="B18" s="5" t="s">
        <v>38</v>
      </c>
      <c r="C18" s="6">
        <v>45</v>
      </c>
      <c r="D18" s="4">
        <v>3.9205436487192886E-3</v>
      </c>
    </row>
    <row r="19" spans="1:7">
      <c r="A19" s="2">
        <v>13</v>
      </c>
      <c r="B19" s="5" t="s">
        <v>40</v>
      </c>
      <c r="C19" s="6">
        <v>44</v>
      </c>
      <c r="D19" s="4">
        <v>3.1364349189754314E-3</v>
      </c>
    </row>
    <row r="20" spans="1:7">
      <c r="A20" s="2">
        <v>14</v>
      </c>
      <c r="B20" s="5" t="s">
        <v>45</v>
      </c>
      <c r="C20" s="6">
        <v>42</v>
      </c>
      <c r="D20" s="4">
        <v>1.097752221641401E-2</v>
      </c>
    </row>
    <row r="21" spans="1:7">
      <c r="A21" s="2">
        <v>15</v>
      </c>
      <c r="B21" s="5" t="s">
        <v>46</v>
      </c>
      <c r="C21" s="6">
        <v>41</v>
      </c>
      <c r="D21" s="4">
        <f t="shared" si="0"/>
        <v>1.0716152639832723E-2</v>
      </c>
    </row>
    <row r="22" spans="1:7">
      <c r="A22" s="54" t="s">
        <v>3</v>
      </c>
      <c r="B22" s="51"/>
      <c r="C22" s="7">
        <f>C4</f>
        <v>3826</v>
      </c>
      <c r="D22" s="8">
        <v>1</v>
      </c>
      <c r="E22" s="43"/>
      <c r="F22" s="43"/>
    </row>
    <row r="23" spans="1:7">
      <c r="C23" s="1"/>
      <c r="E23" s="43"/>
      <c r="F23" s="43"/>
    </row>
    <row r="24" spans="1:7">
      <c r="A24" s="52" t="s">
        <v>4</v>
      </c>
      <c r="B24" s="53"/>
      <c r="C24" s="53"/>
      <c r="D24" s="51"/>
      <c r="E24" s="43"/>
      <c r="F24" s="43"/>
    </row>
    <row r="25" spans="1:7">
      <c r="A25" s="2">
        <v>1</v>
      </c>
      <c r="B25" s="5" t="s">
        <v>41</v>
      </c>
      <c r="C25" s="3">
        <v>197</v>
      </c>
      <c r="D25" s="4">
        <f>C25/C$40</f>
        <v>6.9098561908102415E-2</v>
      </c>
      <c r="E25" s="43"/>
      <c r="F25" s="43"/>
    </row>
    <row r="26" spans="1:7">
      <c r="A26" s="2">
        <v>2</v>
      </c>
      <c r="B26" s="5" t="s">
        <v>31</v>
      </c>
      <c r="C26" s="6">
        <v>109</v>
      </c>
      <c r="D26" s="4">
        <f t="shared" ref="D26:D39" si="1">C26/C$40</f>
        <v>3.8232199228340931E-2</v>
      </c>
      <c r="E26" s="43"/>
      <c r="F26" s="43"/>
    </row>
    <row r="27" spans="1:7">
      <c r="A27" s="2">
        <v>3</v>
      </c>
      <c r="B27" s="5" t="s">
        <v>37</v>
      </c>
      <c r="C27" s="6">
        <v>109</v>
      </c>
      <c r="D27" s="4">
        <f t="shared" si="1"/>
        <v>3.8232199228340931E-2</v>
      </c>
      <c r="E27" s="45"/>
      <c r="F27" s="45"/>
      <c r="G27" s="45"/>
    </row>
    <row r="28" spans="1:7">
      <c r="A28" s="2">
        <v>4</v>
      </c>
      <c r="B28" s="5" t="s">
        <v>34</v>
      </c>
      <c r="C28" s="6">
        <v>85</v>
      </c>
      <c r="D28" s="4">
        <f t="shared" si="1"/>
        <v>2.9814100315678708E-2</v>
      </c>
      <c r="E28" s="45"/>
      <c r="F28" s="45"/>
      <c r="G28" s="45"/>
    </row>
    <row r="29" spans="1:7">
      <c r="A29" s="2">
        <v>5</v>
      </c>
      <c r="B29" s="5" t="s">
        <v>32</v>
      </c>
      <c r="C29" s="6">
        <v>72</v>
      </c>
      <c r="D29" s="4">
        <f t="shared" si="1"/>
        <v>2.5254296737986671E-2</v>
      </c>
      <c r="E29" s="45"/>
      <c r="F29" s="45"/>
      <c r="G29" s="45"/>
    </row>
    <row r="30" spans="1:7">
      <c r="A30" s="2">
        <v>6</v>
      </c>
      <c r="B30" s="5" t="s">
        <v>30</v>
      </c>
      <c r="C30" s="6">
        <v>51</v>
      </c>
      <c r="D30" s="4">
        <f t="shared" si="1"/>
        <v>1.7888460189407224E-2</v>
      </c>
      <c r="E30" s="45"/>
      <c r="F30" s="45"/>
      <c r="G30" s="45"/>
    </row>
    <row r="31" spans="1:7">
      <c r="A31" s="2">
        <v>7</v>
      </c>
      <c r="B31" s="5" t="s">
        <v>33</v>
      </c>
      <c r="C31" s="6">
        <v>49</v>
      </c>
      <c r="D31" s="4">
        <f t="shared" si="1"/>
        <v>1.7186951946685375E-2</v>
      </c>
      <c r="E31" s="45"/>
      <c r="F31" s="45"/>
      <c r="G31" s="45"/>
    </row>
    <row r="32" spans="1:7">
      <c r="A32" s="2">
        <v>8</v>
      </c>
      <c r="B32" s="5" t="s">
        <v>36</v>
      </c>
      <c r="C32" s="6">
        <v>48</v>
      </c>
      <c r="D32" s="4">
        <f t="shared" si="1"/>
        <v>1.6836197825324448E-2</v>
      </c>
      <c r="E32" s="45"/>
      <c r="F32" s="45"/>
      <c r="G32" s="45"/>
    </row>
    <row r="33" spans="1:10">
      <c r="A33" s="2">
        <v>9</v>
      </c>
      <c r="B33" s="5" t="s">
        <v>38</v>
      </c>
      <c r="C33" s="6">
        <v>45</v>
      </c>
      <c r="D33" s="4">
        <f t="shared" si="1"/>
        <v>1.5783935461241669E-2</v>
      </c>
      <c r="E33" s="45"/>
      <c r="F33" s="45"/>
      <c r="G33" s="45"/>
    </row>
    <row r="34" spans="1:10">
      <c r="A34" s="2">
        <v>10</v>
      </c>
      <c r="B34" s="5" t="s">
        <v>40</v>
      </c>
      <c r="C34" s="6">
        <v>43</v>
      </c>
      <c r="D34" s="4">
        <f t="shared" si="1"/>
        <v>1.5082427218519818E-2</v>
      </c>
      <c r="E34" s="45"/>
      <c r="F34" s="45"/>
      <c r="G34" s="45"/>
    </row>
    <row r="35" spans="1:10">
      <c r="A35" s="2">
        <v>11</v>
      </c>
      <c r="B35" s="5" t="s">
        <v>45</v>
      </c>
      <c r="C35" s="6">
        <v>41</v>
      </c>
      <c r="D35" s="4">
        <f t="shared" si="1"/>
        <v>1.4380918975797966E-2</v>
      </c>
      <c r="E35" s="45"/>
      <c r="F35" s="45"/>
      <c r="G35" s="45"/>
    </row>
    <row r="36" spans="1:10">
      <c r="A36" s="2">
        <v>12</v>
      </c>
      <c r="B36" s="5" t="s">
        <v>44</v>
      </c>
      <c r="C36" s="6">
        <v>39</v>
      </c>
      <c r="D36" s="4">
        <f t="shared" si="1"/>
        <v>1.3679410733076113E-2</v>
      </c>
      <c r="E36" s="45"/>
      <c r="F36" s="45"/>
      <c r="G36" s="45"/>
    </row>
    <row r="37" spans="1:10">
      <c r="A37" s="2">
        <v>13</v>
      </c>
      <c r="B37" s="5" t="s">
        <v>47</v>
      </c>
      <c r="C37" s="6">
        <v>39</v>
      </c>
      <c r="D37" s="4">
        <f t="shared" si="1"/>
        <v>1.3679410733076113E-2</v>
      </c>
      <c r="E37" s="45"/>
      <c r="F37" s="45"/>
      <c r="G37" s="45"/>
    </row>
    <row r="38" spans="1:10">
      <c r="A38" s="2">
        <v>14</v>
      </c>
      <c r="B38" s="5" t="s">
        <v>48</v>
      </c>
      <c r="C38" s="6">
        <v>38</v>
      </c>
      <c r="D38" s="4">
        <f t="shared" si="1"/>
        <v>1.3328656611715188E-2</v>
      </c>
      <c r="E38" s="45"/>
      <c r="F38" s="45"/>
      <c r="G38" s="45"/>
    </row>
    <row r="39" spans="1:10">
      <c r="A39" s="2">
        <v>15</v>
      </c>
      <c r="B39" s="5" t="s">
        <v>49</v>
      </c>
      <c r="C39" s="6">
        <v>37</v>
      </c>
      <c r="D39" s="4">
        <f t="shared" si="1"/>
        <v>1.2977902490354262E-2</v>
      </c>
      <c r="E39" s="45"/>
      <c r="F39" s="45"/>
      <c r="G39" s="45"/>
    </row>
    <row r="40" spans="1:10">
      <c r="A40" s="54" t="s">
        <v>39</v>
      </c>
      <c r="B40" s="51"/>
      <c r="C40" s="9">
        <v>2851</v>
      </c>
      <c r="D40" s="8">
        <v>1</v>
      </c>
    </row>
    <row r="41" spans="1:10">
      <c r="A41" s="10"/>
      <c r="B41" s="10"/>
      <c r="C41" s="11"/>
      <c r="D41" s="12"/>
    </row>
    <row r="42" spans="1:10">
      <c r="A42" s="52" t="s">
        <v>5</v>
      </c>
      <c r="B42" s="53"/>
      <c r="C42" s="53"/>
      <c r="D42" s="51"/>
      <c r="J42" s="42"/>
    </row>
    <row r="43" spans="1:10">
      <c r="A43" s="13" t="s">
        <v>6</v>
      </c>
      <c r="B43" s="14" t="s">
        <v>7</v>
      </c>
      <c r="C43" s="15">
        <f>SUM(C44:C48)</f>
        <v>3826</v>
      </c>
      <c r="D43" s="16">
        <v>1</v>
      </c>
      <c r="J43" s="42"/>
    </row>
    <row r="44" spans="1:10">
      <c r="A44" s="17"/>
      <c r="B44" s="18" t="s">
        <v>8</v>
      </c>
      <c r="C44" s="19">
        <v>2851</v>
      </c>
      <c r="D44" s="20">
        <f>C44/C$43</f>
        <v>0.74516466283324623</v>
      </c>
      <c r="J44" s="42"/>
    </row>
    <row r="45" spans="1:10">
      <c r="A45" s="21" t="s">
        <v>6</v>
      </c>
      <c r="B45" s="22" t="s">
        <v>9</v>
      </c>
      <c r="C45" s="23">
        <v>623</v>
      </c>
      <c r="D45" s="20">
        <f t="shared" ref="D45:D48" si="2">C45/C$43</f>
        <v>0.16283324621014114</v>
      </c>
      <c r="J45" s="42"/>
    </row>
    <row r="46" spans="1:10">
      <c r="A46" s="17"/>
      <c r="B46" s="18" t="s">
        <v>10</v>
      </c>
      <c r="C46" s="19">
        <v>193</v>
      </c>
      <c r="D46" s="20">
        <f t="shared" si="2"/>
        <v>5.0444328280188189E-2</v>
      </c>
      <c r="J46" s="42"/>
    </row>
    <row r="47" spans="1:10">
      <c r="A47" s="21" t="s">
        <v>6</v>
      </c>
      <c r="B47" s="22" t="s">
        <v>11</v>
      </c>
      <c r="C47" s="23">
        <v>121</v>
      </c>
      <c r="D47" s="20">
        <f t="shared" si="2"/>
        <v>3.1625718766335596E-2</v>
      </c>
    </row>
    <row r="48" spans="1:10">
      <c r="A48" s="17"/>
      <c r="B48" s="18" t="s">
        <v>12</v>
      </c>
      <c r="C48" s="19">
        <v>38</v>
      </c>
      <c r="D48" s="20">
        <f t="shared" si="2"/>
        <v>9.9320439100888652E-3</v>
      </c>
      <c r="G48" s="42"/>
      <c r="H48" s="46"/>
    </row>
    <row r="49" spans="1:8">
      <c r="A49" s="10"/>
      <c r="B49" s="10"/>
      <c r="C49" s="11"/>
      <c r="D49" s="12"/>
      <c r="G49" s="42"/>
      <c r="H49" s="46"/>
    </row>
    <row r="50" spans="1:8">
      <c r="A50" s="52" t="s">
        <v>13</v>
      </c>
      <c r="B50" s="53"/>
      <c r="C50" s="53"/>
      <c r="D50" s="51"/>
      <c r="G50" s="42"/>
      <c r="H50" s="46"/>
    </row>
    <row r="51" spans="1:8">
      <c r="A51" s="13" t="s">
        <v>6</v>
      </c>
      <c r="B51" s="14" t="s">
        <v>7</v>
      </c>
      <c r="C51" s="25">
        <f>C43</f>
        <v>3826</v>
      </c>
      <c r="D51" s="16">
        <v>1</v>
      </c>
      <c r="G51" s="44"/>
      <c r="H51" s="44"/>
    </row>
    <row r="52" spans="1:8">
      <c r="A52" s="17"/>
      <c r="B52" s="18" t="s">
        <v>14</v>
      </c>
      <c r="C52" s="25">
        <v>1682</v>
      </c>
      <c r="D52" s="20">
        <f>C52/C$51</f>
        <v>0.43962362780972297</v>
      </c>
      <c r="E52" s="42"/>
      <c r="F52" s="42"/>
      <c r="G52" s="42"/>
      <c r="H52" s="44"/>
    </row>
    <row r="53" spans="1:8">
      <c r="A53" s="21" t="s">
        <v>6</v>
      </c>
      <c r="B53" s="22" t="s">
        <v>15</v>
      </c>
      <c r="C53" s="25">
        <v>1839</v>
      </c>
      <c r="D53" s="20">
        <f t="shared" ref="D53:D55" si="3">C53/C$51</f>
        <v>0.48065865133298485</v>
      </c>
      <c r="E53" s="42"/>
      <c r="F53" s="42"/>
      <c r="G53" s="42"/>
      <c r="H53" s="44"/>
    </row>
    <row r="54" spans="1:8">
      <c r="A54" s="17"/>
      <c r="B54" s="18" t="s">
        <v>16</v>
      </c>
      <c r="C54" s="25">
        <v>246</v>
      </c>
      <c r="D54" s="20">
        <f t="shared" si="3"/>
        <v>6.4296915838996341E-2</v>
      </c>
      <c r="E54" s="42"/>
      <c r="F54" s="42"/>
      <c r="G54" s="42"/>
      <c r="H54" s="44"/>
    </row>
    <row r="55" spans="1:8">
      <c r="A55" s="21" t="s">
        <v>6</v>
      </c>
      <c r="B55" s="22" t="s">
        <v>17</v>
      </c>
      <c r="C55" s="25">
        <v>59</v>
      </c>
      <c r="D55" s="20">
        <f t="shared" si="3"/>
        <v>1.5420805018295871E-2</v>
      </c>
      <c r="E55" s="42"/>
      <c r="F55" s="42"/>
      <c r="G55" s="42"/>
      <c r="H55" s="46"/>
    </row>
    <row r="56" spans="1:8">
      <c r="A56" s="10"/>
      <c r="B56" s="10"/>
      <c r="C56" s="11"/>
      <c r="D56" s="12"/>
      <c r="E56" s="42"/>
      <c r="F56" s="42"/>
      <c r="G56" s="42"/>
      <c r="H56" s="46"/>
    </row>
    <row r="57" spans="1:8">
      <c r="A57" s="52" t="s">
        <v>18</v>
      </c>
      <c r="B57" s="53"/>
      <c r="C57" s="53"/>
      <c r="D57" s="51"/>
      <c r="E57" s="42"/>
      <c r="F57" s="42"/>
      <c r="G57" s="42"/>
      <c r="H57" s="46"/>
    </row>
    <row r="58" spans="1:8">
      <c r="A58" s="26" t="s">
        <v>6</v>
      </c>
      <c r="B58" s="27" t="s">
        <v>7</v>
      </c>
      <c r="C58" s="15">
        <v>3826</v>
      </c>
      <c r="D58" s="28">
        <v>1</v>
      </c>
      <c r="E58" s="42"/>
      <c r="F58" s="42"/>
      <c r="G58" s="42"/>
      <c r="H58" s="46"/>
    </row>
    <row r="59" spans="1:8">
      <c r="A59" s="17"/>
      <c r="B59" s="18" t="s">
        <v>19</v>
      </c>
      <c r="C59" s="15">
        <v>3669</v>
      </c>
      <c r="D59" s="20">
        <f t="shared" ref="D59:D61" si="4">C59/C$58</f>
        <v>0.95896497647673806</v>
      </c>
      <c r="H59" s="46"/>
    </row>
    <row r="60" spans="1:8">
      <c r="A60" s="29" t="s">
        <v>6</v>
      </c>
      <c r="B60" s="30" t="s">
        <v>20</v>
      </c>
      <c r="C60" s="15">
        <v>157</v>
      </c>
      <c r="D60" s="31">
        <f t="shared" si="4"/>
        <v>4.1035023523261889E-2</v>
      </c>
    </row>
    <row r="61" spans="1:8">
      <c r="A61" s="17"/>
      <c r="B61" s="18" t="s">
        <v>21</v>
      </c>
      <c r="C61" s="15">
        <v>0</v>
      </c>
      <c r="D61" s="20">
        <f t="shared" si="4"/>
        <v>0</v>
      </c>
    </row>
    <row r="62" spans="1:8" ht="15.75" customHeight="1">
      <c r="C62" s="1"/>
      <c r="E62" s="42"/>
      <c r="F62" s="42"/>
    </row>
    <row r="63" spans="1:8" ht="15.75" customHeight="1">
      <c r="A63" s="52" t="s">
        <v>50</v>
      </c>
      <c r="B63" s="53"/>
      <c r="C63" s="53"/>
      <c r="D63" s="51"/>
      <c r="E63" s="42"/>
      <c r="F63" s="42"/>
    </row>
    <row r="64" spans="1:8" ht="15.75" customHeight="1">
      <c r="A64" s="52" t="s">
        <v>22</v>
      </c>
      <c r="B64" s="53"/>
      <c r="C64" s="53"/>
      <c r="D64" s="51"/>
      <c r="E64" s="42"/>
      <c r="F64" s="42"/>
      <c r="G64" s="42"/>
    </row>
    <row r="65" spans="1:7" ht="15.75" customHeight="1">
      <c r="A65" s="32"/>
      <c r="B65" s="33" t="s">
        <v>7</v>
      </c>
      <c r="C65" s="34">
        <f>C51</f>
        <v>3826</v>
      </c>
      <c r="D65" s="35">
        <v>1</v>
      </c>
      <c r="E65" s="42"/>
      <c r="F65" s="42"/>
      <c r="G65" s="42"/>
    </row>
    <row r="66" spans="1:7" ht="15.75" customHeight="1">
      <c r="A66" s="5"/>
      <c r="B66" s="18" t="s">
        <v>23</v>
      </c>
      <c r="C66" s="19">
        <v>2673</v>
      </c>
      <c r="D66" s="20">
        <f>C66/C65</f>
        <v>0.69864087820177734</v>
      </c>
      <c r="E66" s="42"/>
      <c r="F66" s="42"/>
      <c r="G66" s="42"/>
    </row>
    <row r="67" spans="1:7" ht="15.75" customHeight="1">
      <c r="A67" s="36"/>
      <c r="B67" s="30" t="s">
        <v>24</v>
      </c>
      <c r="C67" s="23">
        <v>1153</v>
      </c>
      <c r="D67" s="24">
        <f>C67/C65</f>
        <v>0.30135912179822266</v>
      </c>
      <c r="E67" s="42"/>
      <c r="F67" s="42"/>
    </row>
    <row r="68" spans="1:7" s="45" customFormat="1" ht="15" customHeight="1"/>
    <row r="69" spans="1:7" ht="15.75" customHeight="1">
      <c r="A69" s="55" t="s">
        <v>25</v>
      </c>
      <c r="B69" s="53"/>
      <c r="C69" s="53"/>
      <c r="D69" s="51"/>
      <c r="E69" s="42"/>
      <c r="F69" s="42"/>
    </row>
    <row r="70" spans="1:7" ht="15.75" customHeight="1">
      <c r="A70" s="37"/>
      <c r="B70" s="38" t="s">
        <v>7</v>
      </c>
      <c r="C70" s="15">
        <f>C65</f>
        <v>3826</v>
      </c>
      <c r="D70" s="16">
        <v>1</v>
      </c>
      <c r="E70" s="42"/>
      <c r="F70" s="42"/>
    </row>
    <row r="71" spans="1:7" ht="15.75" customHeight="1">
      <c r="A71" s="39"/>
      <c r="B71" s="18" t="s">
        <v>26</v>
      </c>
      <c r="C71" s="15">
        <v>1604</v>
      </c>
      <c r="D71" s="20">
        <f>C71/C70</f>
        <v>0.41923680083638265</v>
      </c>
      <c r="E71" s="42"/>
      <c r="F71" s="42"/>
    </row>
    <row r="72" spans="1:7" ht="15.75" customHeight="1">
      <c r="A72" s="40"/>
      <c r="B72" s="41" t="s">
        <v>27</v>
      </c>
      <c r="C72" s="15">
        <v>958</v>
      </c>
      <c r="D72" s="24">
        <f>C72/C70</f>
        <v>0.25039205436487194</v>
      </c>
      <c r="E72" s="42"/>
      <c r="F72" s="42"/>
    </row>
    <row r="73" spans="1:7" ht="15.75" customHeight="1">
      <c r="A73" s="39"/>
      <c r="B73" s="18" t="s">
        <v>28</v>
      </c>
      <c r="C73" s="15">
        <v>1264</v>
      </c>
      <c r="D73" s="20">
        <f>C73/C70</f>
        <v>0.33037114479874541</v>
      </c>
    </row>
  </sheetData>
  <mergeCells count="15">
    <mergeCell ref="A50:D50"/>
    <mergeCell ref="A57:D57"/>
    <mergeCell ref="A63:D63"/>
    <mergeCell ref="A64:D64"/>
    <mergeCell ref="A69:D69"/>
    <mergeCell ref="A6:D6"/>
    <mergeCell ref="A24:D24"/>
    <mergeCell ref="A22:B22"/>
    <mergeCell ref="A40:B40"/>
    <mergeCell ref="A42:D42"/>
    <mergeCell ref="A1:D1"/>
    <mergeCell ref="A2:D2"/>
    <mergeCell ref="A3:D3"/>
    <mergeCell ref="A4:B4"/>
    <mergeCell ref="C4:D4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2026-07-20T12:42:24Z</dcterms:modified>
</cp:coreProperties>
</file>