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102403\Desktop\RELATÓRIOS\2026\MAIO26\"/>
    </mc:Choice>
  </mc:AlternateContent>
  <xr:revisionPtr revIDLastSave="0" documentId="13_ncr:1_{53B680EE-CC0C-461F-8AAD-4C9442982251}" xr6:coauthVersionLast="36" xr6:coauthVersionMax="47" xr10:uidLastSave="{00000000-0000-0000-0000-000000000000}"/>
  <bookViews>
    <workbookView xWindow="0" yWindow="0" windowWidth="21600" windowHeight="9405" xr2:uid="{00000000-000D-0000-FFFF-FFFF00000000}"/>
  </bookViews>
  <sheets>
    <sheet name="DADOS GERAIS" sheetId="1" r:id="rId1"/>
  </sheets>
  <calcPr calcId="191029"/>
  <extLst>
    <ext uri="GoogleSheetsCustomDataVersion2">
      <go:sheetsCustomData xmlns:go="http://customooxmlschemas.google.com/" r:id="rId5" roundtripDataChecksum="VH4fvR1lenchvJILyKkq5PVpk4qXtT6BeCs7MlkSeOQ="/>
    </ext>
  </extLst>
</workbook>
</file>

<file path=xl/calcChain.xml><?xml version="1.0" encoding="utf-8"?>
<calcChain xmlns="http://schemas.openxmlformats.org/spreadsheetml/2006/main">
  <c r="C69" i="1" l="1"/>
  <c r="C65" i="1" l="1"/>
  <c r="C58" i="1"/>
  <c r="D53" i="1"/>
  <c r="D54" i="1"/>
  <c r="D55" i="1"/>
  <c r="D52" i="1"/>
  <c r="D45" i="1"/>
  <c r="D46" i="1"/>
  <c r="D47" i="1"/>
  <c r="D48" i="1"/>
  <c r="D44" i="1"/>
  <c r="D26" i="1" l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25" i="1"/>
  <c r="C22" i="1" l="1"/>
  <c r="D8" i="1" l="1"/>
  <c r="D12" i="1"/>
  <c r="D16" i="1"/>
  <c r="D20" i="1"/>
  <c r="D13" i="1"/>
  <c r="D17" i="1"/>
  <c r="D21" i="1"/>
  <c r="D14" i="1"/>
  <c r="D18" i="1"/>
  <c r="D7" i="1"/>
  <c r="D15" i="1"/>
  <c r="D19" i="1"/>
  <c r="D9" i="1"/>
  <c r="D10" i="1"/>
  <c r="D11" i="1"/>
  <c r="D71" i="1"/>
  <c r="D66" i="1"/>
  <c r="D59" i="1"/>
  <c r="C43" i="1"/>
  <c r="C51" i="1" s="1"/>
  <c r="D72" i="1" l="1"/>
  <c r="D70" i="1"/>
  <c r="D60" i="1"/>
  <c r="D67" i="1"/>
  <c r="D61" i="1"/>
</calcChain>
</file>

<file path=xl/sharedStrings.xml><?xml version="1.0" encoding="utf-8"?>
<sst xmlns="http://schemas.openxmlformats.org/spreadsheetml/2006/main" count="74" uniqueCount="50">
  <si>
    <t>RELATÓRIO DE DADOS GERAIS MENSAL</t>
  </si>
  <si>
    <t>TOTAL DE MANIFESTAÇÕES NO PERÍODO:</t>
  </si>
  <si>
    <t>SERVIÇOS MAIS DEMANDADOS NO PERÍODO</t>
  </si>
  <si>
    <t>TOTAL DE MANIFESTAÇÕES NO PERÍODO</t>
  </si>
  <si>
    <t>SERVIÇOS MAIS  RECLAMADOS  NO PERÍODO</t>
  </si>
  <si>
    <t xml:space="preserve"> TIPOLOGIA</t>
  </si>
  <si>
    <t xml:space="preserve">  </t>
  </si>
  <si>
    <t>TOTAL</t>
  </si>
  <si>
    <t>Reclamação</t>
  </si>
  <si>
    <t>Denúncia</t>
  </si>
  <si>
    <t>Orientação</t>
  </si>
  <si>
    <t>Elogio</t>
  </si>
  <si>
    <t>Sugestão</t>
  </si>
  <si>
    <t xml:space="preserve"> SITUAÇÃO</t>
  </si>
  <si>
    <t>ENCERRADA</t>
  </si>
  <si>
    <t>PROVIDENCIADA</t>
  </si>
  <si>
    <t>DILIGENCIADA</t>
  </si>
  <si>
    <t>EM TRIAGEM</t>
  </si>
  <si>
    <t xml:space="preserve"> PRAZO DE RESPOSTA</t>
  </si>
  <si>
    <t>1 A 30 DIAS</t>
  </si>
  <si>
    <t>31 A 60 DIAS</t>
  </si>
  <si>
    <t>ACIMA DE 60 DIAS</t>
  </si>
  <si>
    <t>TIPOS DE MANIFESTANTES</t>
  </si>
  <si>
    <t>IDENTIFICAÇÃO:</t>
  </si>
  <si>
    <t>Nominal</t>
  </si>
  <si>
    <t>Anônimo</t>
  </si>
  <si>
    <t>GÊNERO:</t>
  </si>
  <si>
    <t xml:space="preserve">     FEMININO</t>
  </si>
  <si>
    <t xml:space="preserve">     MASCULINO</t>
  </si>
  <si>
    <t xml:space="preserve">     NÃO DECLARADO</t>
  </si>
  <si>
    <t>Denúncias de Violação de Direitos Humanos</t>
  </si>
  <si>
    <t>Consulta Médica de Saúde da Família e Comunidade - ESF</t>
  </si>
  <si>
    <t>Cirurgia</t>
  </si>
  <si>
    <t>SERVIDOR PÚBLICO</t>
  </si>
  <si>
    <t>Fale com a Receita Municipal - Orientação sobre Processos e Serviços</t>
  </si>
  <si>
    <t>Marcação de Exame</t>
  </si>
  <si>
    <t>Gestão Administrativa</t>
  </si>
  <si>
    <t>Denúncia sobre Servidores Municipais</t>
  </si>
  <si>
    <t>Árvore ? Poda de Árvore em Passeios, Praças, Etc</t>
  </si>
  <si>
    <t>Normas e Procedimentos das Unidades de Saúde</t>
  </si>
  <si>
    <t>Estabelecimento sem Licença ou Irregular (Comércio, Serviço e Industria) - Fiscalização</t>
  </si>
  <si>
    <t>TOTAL DE RECLAMAÇÕES NO PERÍODO</t>
  </si>
  <si>
    <t>Reclamação de Ônibus (Transporte Coletivo)</t>
  </si>
  <si>
    <t>Administração Escolar</t>
  </si>
  <si>
    <t>MAIO DE 2026</t>
  </si>
  <si>
    <t>PERÍODO:  1/05/2026 A 31/05/2026</t>
  </si>
  <si>
    <t>Consulta Especializada</t>
  </si>
  <si>
    <t>Greve e Paralização</t>
  </si>
  <si>
    <t>Via Pública - Recapeamento</t>
  </si>
  <si>
    <t>Implantação/Manutenção de Sinalização Horizontal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</si>
</sst>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8"/>
      <color theme="1"/>
      <name val="Calibri"/>
    </font>
    <font>
      <b/>
      <sz val="10"/>
      <color rgb="FF000000"/>
      <name val="Calibri"/>
    </font>
    <font>
      <b/>
      <sz val="10"/>
      <color rgb="FF0066CC"/>
      <name val="Calibri"/>
    </font>
    <font>
      <sz val="10"/>
      <color theme="1"/>
      <name val="Calibri"/>
    </font>
    <font>
      <sz val="10"/>
      <color rgb="FF000000"/>
      <name val="Calibri"/>
    </font>
    <font>
      <sz val="10"/>
      <color rgb="FF0066CC"/>
      <name val="Calibri"/>
    </font>
    <font>
      <sz val="8"/>
      <color theme="1"/>
      <name val="Calibri"/>
    </font>
    <font>
      <b/>
      <sz val="12"/>
      <color theme="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0" fontId="2" fillId="0" borderId="4" xfId="0" applyFont="1" applyBorder="1"/>
    <xf numFmtId="0" fontId="5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0" fontId="2" fillId="3" borderId="4" xfId="0" applyNumberFormat="1" applyFont="1" applyFill="1" applyBorder="1"/>
    <xf numFmtId="0" fontId="2" fillId="3" borderId="4" xfId="0" applyFont="1" applyFill="1" applyBorder="1"/>
    <xf numFmtId="0" fontId="4" fillId="4" borderId="0" xfId="0" applyFont="1" applyFill="1"/>
    <xf numFmtId="0" fontId="2" fillId="4" borderId="0" xfId="0" applyFont="1" applyFill="1"/>
    <xf numFmtId="10" fontId="2" fillId="4" borderId="0" xfId="0" applyNumberFormat="1" applyFont="1" applyFill="1"/>
    <xf numFmtId="0" fontId="6" fillId="5" borderId="4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right"/>
    </xf>
    <xf numFmtId="9" fontId="8" fillId="5" borderId="4" xfId="0" applyNumberFormat="1" applyFont="1" applyFill="1" applyBorder="1" applyAlignment="1">
      <alignment horizontal="right"/>
    </xf>
    <xf numFmtId="0" fontId="5" fillId="0" borderId="4" xfId="0" applyFont="1" applyBorder="1" applyAlignment="1">
      <alignment wrapText="1"/>
    </xf>
    <xf numFmtId="0" fontId="9" fillId="0" borderId="4" xfId="0" applyFont="1" applyBorder="1" applyAlignment="1">
      <alignment horizontal="left"/>
    </xf>
    <xf numFmtId="0" fontId="10" fillId="0" borderId="4" xfId="0" applyFont="1" applyBorder="1" applyAlignment="1">
      <alignment horizontal="right"/>
    </xf>
    <xf numFmtId="10" fontId="11" fillId="0" borderId="4" xfId="0" applyNumberFormat="1" applyFont="1" applyBorder="1" applyAlignment="1">
      <alignment horizontal="right"/>
    </xf>
    <xf numFmtId="0" fontId="12" fillId="6" borderId="4" xfId="0" applyFont="1" applyFill="1" applyBorder="1" applyAlignment="1">
      <alignment horizontal="left"/>
    </xf>
    <xf numFmtId="0" fontId="9" fillId="6" borderId="4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right"/>
    </xf>
    <xf numFmtId="10" fontId="11" fillId="6" borderId="4" xfId="0" applyNumberFormat="1" applyFont="1" applyFill="1" applyBorder="1" applyAlignment="1">
      <alignment horizontal="right"/>
    </xf>
    <xf numFmtId="0" fontId="4" fillId="5" borderId="4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9" fontId="8" fillId="3" borderId="4" xfId="0" applyNumberFormat="1" applyFont="1" applyFill="1" applyBorder="1" applyAlignment="1">
      <alignment horizontal="right"/>
    </xf>
    <xf numFmtId="0" fontId="12" fillId="7" borderId="4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10" fontId="11" fillId="7" borderId="4" xfId="0" applyNumberFormat="1" applyFont="1" applyFill="1" applyBorder="1" applyAlignment="1">
      <alignment horizontal="right"/>
    </xf>
    <xf numFmtId="0" fontId="2" fillId="8" borderId="4" xfId="0" applyFont="1" applyFill="1" applyBorder="1"/>
    <xf numFmtId="0" fontId="7" fillId="8" borderId="4" xfId="0" applyFont="1" applyFill="1" applyBorder="1" applyAlignment="1">
      <alignment horizontal="left"/>
    </xf>
    <xf numFmtId="0" fontId="7" fillId="8" borderId="4" xfId="0" applyFont="1" applyFill="1" applyBorder="1" applyAlignment="1">
      <alignment horizontal="right"/>
    </xf>
    <xf numFmtId="9" fontId="8" fillId="8" borderId="4" xfId="0" applyNumberFormat="1" applyFont="1" applyFill="1" applyBorder="1" applyAlignment="1">
      <alignment horizontal="right"/>
    </xf>
    <xf numFmtId="0" fontId="2" fillId="7" borderId="4" xfId="0" applyFont="1" applyFill="1" applyBorder="1"/>
    <xf numFmtId="0" fontId="9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9" fillId="0" borderId="4" xfId="0" applyFont="1" applyBorder="1"/>
    <xf numFmtId="0" fontId="9" fillId="9" borderId="4" xfId="0" applyFont="1" applyFill="1" applyBorder="1"/>
    <xf numFmtId="0" fontId="9" fillId="9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4" fillId="3" borderId="1" xfId="0" applyFont="1" applyFill="1" applyBorder="1" applyAlignment="1">
      <alignment horizontal="center"/>
    </xf>
    <xf numFmtId="0" fontId="3" fillId="0" borderId="3" xfId="0" applyFont="1" applyBorder="1"/>
    <xf numFmtId="0" fontId="4" fillId="3" borderId="1" xfId="0" applyFont="1" applyFill="1" applyBorder="1"/>
    <xf numFmtId="0" fontId="13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13" workbookViewId="0">
      <selection activeCell="G33" sqref="G33"/>
    </sheetView>
  </sheetViews>
  <sheetFormatPr defaultColWidth="14.42578125" defaultRowHeight="15" customHeight="1"/>
  <cols>
    <col min="1" max="1" width="4.42578125" customWidth="1"/>
    <col min="2" max="2" width="37.7109375" customWidth="1"/>
    <col min="3" max="4" width="8.7109375" customWidth="1"/>
    <col min="7" max="7" width="30.5703125" customWidth="1"/>
    <col min="10" max="10" width="36.5703125" customWidth="1"/>
  </cols>
  <sheetData>
    <row r="1" spans="1:4" ht="18.75">
      <c r="A1" s="44" t="s">
        <v>0</v>
      </c>
      <c r="B1" s="45"/>
      <c r="C1" s="45"/>
      <c r="D1" s="45"/>
    </row>
    <row r="2" spans="1:4">
      <c r="A2" s="46" t="s">
        <v>44</v>
      </c>
      <c r="B2" s="45"/>
      <c r="C2" s="45"/>
      <c r="D2" s="45"/>
    </row>
    <row r="3" spans="1:4">
      <c r="A3" s="46" t="s">
        <v>45</v>
      </c>
      <c r="B3" s="45"/>
      <c r="C3" s="45"/>
      <c r="D3" s="45"/>
    </row>
    <row r="4" spans="1:4">
      <c r="A4" s="47" t="s">
        <v>1</v>
      </c>
      <c r="B4" s="48"/>
      <c r="C4" s="47">
        <v>4069</v>
      </c>
      <c r="D4" s="48"/>
    </row>
    <row r="5" spans="1:4">
      <c r="C5" s="1"/>
    </row>
    <row r="6" spans="1:4">
      <c r="A6" s="49" t="s">
        <v>2</v>
      </c>
      <c r="B6" s="50"/>
      <c r="C6" s="50"/>
      <c r="D6" s="48"/>
    </row>
    <row r="7" spans="1:4">
      <c r="A7" s="2">
        <v>1</v>
      </c>
      <c r="B7" s="5" t="s">
        <v>30</v>
      </c>
      <c r="C7" s="3">
        <v>484</v>
      </c>
      <c r="D7" s="4">
        <f>C7/C$22</f>
        <v>0.11894814450724994</v>
      </c>
    </row>
    <row r="8" spans="1:4">
      <c r="A8" s="2">
        <v>2</v>
      </c>
      <c r="B8" s="5" t="s">
        <v>33</v>
      </c>
      <c r="C8" s="6">
        <v>150</v>
      </c>
      <c r="D8" s="4">
        <f t="shared" ref="D8:D21" si="0">C8/C$22</f>
        <v>3.6864094372081595E-2</v>
      </c>
    </row>
    <row r="9" spans="1:4">
      <c r="A9" s="2">
        <v>3</v>
      </c>
      <c r="B9" s="5" t="s">
        <v>31</v>
      </c>
      <c r="C9" s="6">
        <v>134</v>
      </c>
      <c r="D9" s="4">
        <f t="shared" si="0"/>
        <v>3.2931924305726223E-2</v>
      </c>
    </row>
    <row r="10" spans="1:4">
      <c r="A10" s="2">
        <v>4</v>
      </c>
      <c r="B10" s="5" t="s">
        <v>46</v>
      </c>
      <c r="C10" s="6">
        <v>133</v>
      </c>
      <c r="D10" s="4">
        <f t="shared" si="0"/>
        <v>3.2686163676579012E-2</v>
      </c>
    </row>
    <row r="11" spans="1:4">
      <c r="A11" s="2">
        <v>5</v>
      </c>
      <c r="B11" s="5" t="s">
        <v>37</v>
      </c>
      <c r="C11" s="6">
        <v>120</v>
      </c>
      <c r="D11" s="4">
        <f t="shared" si="0"/>
        <v>2.9491275497665274E-2</v>
      </c>
    </row>
    <row r="12" spans="1:4">
      <c r="A12" s="2">
        <v>6</v>
      </c>
      <c r="B12" s="5" t="s">
        <v>32</v>
      </c>
      <c r="C12" s="6">
        <v>110</v>
      </c>
      <c r="D12" s="4">
        <f t="shared" si="0"/>
        <v>2.7033669206193166E-2</v>
      </c>
    </row>
    <row r="13" spans="1:4">
      <c r="A13" s="2">
        <v>7</v>
      </c>
      <c r="B13" s="5" t="s">
        <v>47</v>
      </c>
      <c r="C13" s="6">
        <v>109</v>
      </c>
      <c r="D13" s="4">
        <f t="shared" si="0"/>
        <v>2.6787908577045959E-2</v>
      </c>
    </row>
    <row r="14" spans="1:4">
      <c r="A14" s="2">
        <v>8</v>
      </c>
      <c r="B14" s="5" t="s">
        <v>34</v>
      </c>
      <c r="C14" s="6">
        <v>102</v>
      </c>
      <c r="D14" s="4">
        <f t="shared" si="0"/>
        <v>2.5067584173015484E-2</v>
      </c>
    </row>
    <row r="15" spans="1:4">
      <c r="A15" s="2">
        <v>9</v>
      </c>
      <c r="B15" s="5" t="s">
        <v>39</v>
      </c>
      <c r="C15" s="6">
        <v>92</v>
      </c>
      <c r="D15" s="4">
        <f t="shared" si="0"/>
        <v>2.2609977881543376E-2</v>
      </c>
    </row>
    <row r="16" spans="1:4">
      <c r="A16" s="2">
        <v>10</v>
      </c>
      <c r="B16" s="5" t="s">
        <v>35</v>
      </c>
      <c r="C16" s="6">
        <v>83</v>
      </c>
      <c r="D16" s="4">
        <f t="shared" si="0"/>
        <v>2.039813221921848E-2</v>
      </c>
    </row>
    <row r="17" spans="1:6">
      <c r="A17" s="2">
        <v>11</v>
      </c>
      <c r="B17" s="5" t="s">
        <v>36</v>
      </c>
      <c r="C17" s="6">
        <v>70</v>
      </c>
      <c r="D17" s="4">
        <f t="shared" si="0"/>
        <v>1.7203244040304742E-2</v>
      </c>
    </row>
    <row r="18" spans="1:6">
      <c r="A18" s="2">
        <v>12</v>
      </c>
      <c r="B18" s="5" t="s">
        <v>43</v>
      </c>
      <c r="C18" s="6">
        <v>65</v>
      </c>
      <c r="D18" s="4">
        <f t="shared" si="0"/>
        <v>1.5974440894568689E-2</v>
      </c>
    </row>
    <row r="19" spans="1:6">
      <c r="A19" s="2">
        <v>13</v>
      </c>
      <c r="B19" s="5" t="s">
        <v>38</v>
      </c>
      <c r="C19" s="6">
        <v>55</v>
      </c>
      <c r="D19" s="4">
        <f t="shared" si="0"/>
        <v>1.3516834603096583E-2</v>
      </c>
    </row>
    <row r="20" spans="1:6">
      <c r="A20" s="2">
        <v>14</v>
      </c>
      <c r="B20" s="5" t="s">
        <v>48</v>
      </c>
      <c r="C20" s="6">
        <v>53</v>
      </c>
      <c r="D20" s="4">
        <f t="shared" si="0"/>
        <v>1.3025313344802163E-2</v>
      </c>
    </row>
    <row r="21" spans="1:6">
      <c r="A21" s="2">
        <v>15</v>
      </c>
      <c r="B21" s="5" t="s">
        <v>42</v>
      </c>
      <c r="C21" s="6">
        <v>52</v>
      </c>
      <c r="D21" s="4">
        <f t="shared" si="0"/>
        <v>1.2779552715654952E-2</v>
      </c>
    </row>
    <row r="22" spans="1:6">
      <c r="A22" s="51" t="s">
        <v>3</v>
      </c>
      <c r="B22" s="48"/>
      <c r="C22" s="7">
        <f>C4</f>
        <v>4069</v>
      </c>
      <c r="D22" s="8">
        <v>1</v>
      </c>
      <c r="E22" s="43"/>
      <c r="F22" s="43"/>
    </row>
    <row r="23" spans="1:6">
      <c r="C23" s="1"/>
      <c r="E23" s="43"/>
      <c r="F23" s="43"/>
    </row>
    <row r="24" spans="1:6">
      <c r="A24" s="49" t="s">
        <v>4</v>
      </c>
      <c r="B24" s="50"/>
      <c r="C24" s="50"/>
      <c r="D24" s="48"/>
      <c r="E24" s="43"/>
      <c r="F24" s="43"/>
    </row>
    <row r="25" spans="1:6">
      <c r="A25" s="2">
        <v>1</v>
      </c>
      <c r="B25" s="5" t="s">
        <v>31</v>
      </c>
      <c r="C25" s="3">
        <v>134</v>
      </c>
      <c r="D25" s="4">
        <f>C25/C$40</f>
        <v>4.4078947368421051E-2</v>
      </c>
      <c r="E25" s="43"/>
      <c r="F25" s="43"/>
    </row>
    <row r="26" spans="1:6">
      <c r="A26" s="2">
        <v>2</v>
      </c>
      <c r="B26" s="5" t="s">
        <v>46</v>
      </c>
      <c r="C26" s="6">
        <v>130</v>
      </c>
      <c r="D26" s="4">
        <f t="shared" ref="D26:D39" si="1">C26/C$40</f>
        <v>4.2763157894736843E-2</v>
      </c>
      <c r="E26" s="43"/>
      <c r="F26" s="43"/>
    </row>
    <row r="27" spans="1:6">
      <c r="A27" s="2">
        <v>3</v>
      </c>
      <c r="B27" s="5" t="s">
        <v>47</v>
      </c>
      <c r="C27" s="6">
        <v>107</v>
      </c>
      <c r="D27" s="4">
        <f t="shared" si="1"/>
        <v>3.519736842105263E-2</v>
      </c>
      <c r="E27" s="43"/>
      <c r="F27" s="43"/>
    </row>
    <row r="28" spans="1:6">
      <c r="A28" s="2">
        <v>4</v>
      </c>
      <c r="B28" s="5" t="s">
        <v>32</v>
      </c>
      <c r="C28" s="6">
        <v>107</v>
      </c>
      <c r="D28" s="4">
        <f t="shared" si="1"/>
        <v>3.519736842105263E-2</v>
      </c>
      <c r="E28" s="43"/>
      <c r="F28" s="43"/>
    </row>
    <row r="29" spans="1:6">
      <c r="A29" s="2">
        <v>5</v>
      </c>
      <c r="B29" s="5" t="s">
        <v>39</v>
      </c>
      <c r="C29" s="6">
        <v>91</v>
      </c>
      <c r="D29" s="4">
        <f t="shared" si="1"/>
        <v>2.9934210526315789E-2</v>
      </c>
    </row>
    <row r="30" spans="1:6">
      <c r="A30" s="2">
        <v>6</v>
      </c>
      <c r="B30" s="5" t="s">
        <v>35</v>
      </c>
      <c r="C30" s="6">
        <v>83</v>
      </c>
      <c r="D30" s="4">
        <f t="shared" si="1"/>
        <v>2.730263157894737E-2</v>
      </c>
    </row>
    <row r="31" spans="1:6">
      <c r="A31" s="2">
        <v>7</v>
      </c>
      <c r="B31" s="5" t="s">
        <v>34</v>
      </c>
      <c r="C31" s="6">
        <v>77</v>
      </c>
      <c r="D31" s="4">
        <f t="shared" si="1"/>
        <v>2.5328947368421052E-2</v>
      </c>
    </row>
    <row r="32" spans="1:6">
      <c r="A32" s="2">
        <v>8</v>
      </c>
      <c r="B32" s="5" t="s">
        <v>33</v>
      </c>
      <c r="C32" s="6">
        <v>71</v>
      </c>
      <c r="D32" s="4">
        <f t="shared" si="1"/>
        <v>2.3355263157894737E-2</v>
      </c>
    </row>
    <row r="33" spans="1:10">
      <c r="A33" s="2">
        <v>9</v>
      </c>
      <c r="B33" s="5" t="s">
        <v>43</v>
      </c>
      <c r="C33" s="6">
        <v>63</v>
      </c>
      <c r="D33" s="4">
        <f t="shared" si="1"/>
        <v>2.0723684210526314E-2</v>
      </c>
    </row>
    <row r="34" spans="1:10">
      <c r="A34" s="2">
        <v>10</v>
      </c>
      <c r="B34" s="5" t="s">
        <v>36</v>
      </c>
      <c r="C34" s="6">
        <v>55</v>
      </c>
      <c r="D34" s="4">
        <f t="shared" si="1"/>
        <v>1.8092105263157895E-2</v>
      </c>
    </row>
    <row r="35" spans="1:10">
      <c r="A35" s="2">
        <v>11</v>
      </c>
      <c r="B35" s="5" t="s">
        <v>38</v>
      </c>
      <c r="C35" s="6">
        <v>54</v>
      </c>
      <c r="D35" s="4">
        <f t="shared" si="1"/>
        <v>1.7763157894736842E-2</v>
      </c>
    </row>
    <row r="36" spans="1:10">
      <c r="A36" s="2">
        <v>12</v>
      </c>
      <c r="B36" s="5" t="s">
        <v>40</v>
      </c>
      <c r="C36" s="6">
        <v>50</v>
      </c>
      <c r="D36" s="4">
        <f t="shared" si="1"/>
        <v>1.6447368421052631E-2</v>
      </c>
    </row>
    <row r="37" spans="1:10">
      <c r="A37" s="2">
        <v>13</v>
      </c>
      <c r="B37" s="5" t="s">
        <v>42</v>
      </c>
      <c r="C37" s="6">
        <v>50</v>
      </c>
      <c r="D37" s="4">
        <f t="shared" si="1"/>
        <v>1.6447368421052631E-2</v>
      </c>
    </row>
    <row r="38" spans="1:10">
      <c r="A38" s="2">
        <v>14</v>
      </c>
      <c r="B38" s="5" t="s">
        <v>48</v>
      </c>
      <c r="C38" s="6">
        <v>45</v>
      </c>
      <c r="D38" s="4">
        <f t="shared" si="1"/>
        <v>1.4802631578947368E-2</v>
      </c>
    </row>
    <row r="39" spans="1:10">
      <c r="A39" s="2">
        <v>15</v>
      </c>
      <c r="B39" s="5" t="s">
        <v>49</v>
      </c>
      <c r="C39" s="6">
        <v>42</v>
      </c>
      <c r="D39" s="4">
        <f t="shared" si="1"/>
        <v>1.381578947368421E-2</v>
      </c>
    </row>
    <row r="40" spans="1:10">
      <c r="A40" s="51" t="s">
        <v>41</v>
      </c>
      <c r="B40" s="48"/>
      <c r="C40" s="9">
        <v>3040</v>
      </c>
      <c r="D40" s="8">
        <v>1</v>
      </c>
    </row>
    <row r="41" spans="1:10">
      <c r="A41" s="10"/>
      <c r="B41" s="10"/>
      <c r="C41" s="11"/>
      <c r="D41" s="12"/>
    </row>
    <row r="42" spans="1:10">
      <c r="A42" s="49" t="s">
        <v>5</v>
      </c>
      <c r="B42" s="50"/>
      <c r="C42" s="50"/>
      <c r="D42" s="48"/>
      <c r="J42" s="42"/>
    </row>
    <row r="43" spans="1:10">
      <c r="A43" s="13" t="s">
        <v>6</v>
      </c>
      <c r="B43" s="14" t="s">
        <v>7</v>
      </c>
      <c r="C43" s="15">
        <f>SUM(C44:C48)</f>
        <v>4069</v>
      </c>
      <c r="D43" s="16">
        <v>1</v>
      </c>
      <c r="J43" s="42"/>
    </row>
    <row r="44" spans="1:10">
      <c r="A44" s="17"/>
      <c r="B44" s="18" t="s">
        <v>8</v>
      </c>
      <c r="C44" s="19">
        <v>3040</v>
      </c>
      <c r="D44" s="20">
        <f>C44/C$43</f>
        <v>0.74711231260752031</v>
      </c>
      <c r="J44" s="42"/>
    </row>
    <row r="45" spans="1:10">
      <c r="A45" s="21" t="s">
        <v>6</v>
      </c>
      <c r="B45" s="22" t="s">
        <v>9</v>
      </c>
      <c r="C45" s="23">
        <v>697</v>
      </c>
      <c r="D45" s="20">
        <f t="shared" ref="D45:D48" si="2">C45/C$43</f>
        <v>0.17129515851560581</v>
      </c>
      <c r="J45" s="42"/>
    </row>
    <row r="46" spans="1:10">
      <c r="A46" s="17"/>
      <c r="B46" s="18" t="s">
        <v>10</v>
      </c>
      <c r="C46" s="19">
        <v>176</v>
      </c>
      <c r="D46" s="20">
        <f t="shared" si="2"/>
        <v>4.3253870729909071E-2</v>
      </c>
      <c r="J46" s="42"/>
    </row>
    <row r="47" spans="1:10">
      <c r="A47" s="21" t="s">
        <v>6</v>
      </c>
      <c r="B47" s="22" t="s">
        <v>11</v>
      </c>
      <c r="C47" s="23">
        <v>105</v>
      </c>
      <c r="D47" s="20">
        <f t="shared" si="2"/>
        <v>2.5804866060457114E-2</v>
      </c>
    </row>
    <row r="48" spans="1:10">
      <c r="A48" s="17"/>
      <c r="B48" s="18" t="s">
        <v>12</v>
      </c>
      <c r="C48" s="19">
        <v>51</v>
      </c>
      <c r="D48" s="20">
        <f t="shared" si="2"/>
        <v>1.2533792086507742E-2</v>
      </c>
    </row>
    <row r="49" spans="1:7">
      <c r="A49" s="10"/>
      <c r="B49" s="10"/>
      <c r="C49" s="11"/>
      <c r="D49" s="12"/>
    </row>
    <row r="50" spans="1:7">
      <c r="A50" s="49" t="s">
        <v>13</v>
      </c>
      <c r="B50" s="50"/>
      <c r="C50" s="50"/>
      <c r="D50" s="48"/>
      <c r="G50" s="42"/>
    </row>
    <row r="51" spans="1:7">
      <c r="A51" s="13" t="s">
        <v>6</v>
      </c>
      <c r="B51" s="14" t="s">
        <v>7</v>
      </c>
      <c r="C51" s="25">
        <f>C43</f>
        <v>4069</v>
      </c>
      <c r="D51" s="16">
        <v>1</v>
      </c>
      <c r="G51" s="42"/>
    </row>
    <row r="52" spans="1:7">
      <c r="A52" s="17"/>
      <c r="B52" s="18" t="s">
        <v>14</v>
      </c>
      <c r="C52" s="25">
        <v>1649</v>
      </c>
      <c r="D52" s="20">
        <f>C52/C$51</f>
        <v>0.40525927746375029</v>
      </c>
      <c r="G52" s="42"/>
    </row>
    <row r="53" spans="1:7">
      <c r="A53" s="21" t="s">
        <v>6</v>
      </c>
      <c r="B53" s="22" t="s">
        <v>15</v>
      </c>
      <c r="C53" s="25">
        <v>2114</v>
      </c>
      <c r="D53" s="20">
        <f t="shared" ref="D53:D55" si="3">C53/C$51</f>
        <v>0.51953797001720325</v>
      </c>
      <c r="G53" s="42"/>
    </row>
    <row r="54" spans="1:7">
      <c r="A54" s="17"/>
      <c r="B54" s="18" t="s">
        <v>16</v>
      </c>
      <c r="C54" s="25">
        <v>127</v>
      </c>
      <c r="D54" s="20">
        <f t="shared" si="3"/>
        <v>3.1211599901695749E-2</v>
      </c>
      <c r="G54" s="42"/>
    </row>
    <row r="55" spans="1:7">
      <c r="A55" s="21" t="s">
        <v>6</v>
      </c>
      <c r="B55" s="22" t="s">
        <v>17</v>
      </c>
      <c r="C55" s="25">
        <v>179</v>
      </c>
      <c r="D55" s="20">
        <f t="shared" si="3"/>
        <v>4.3991152617350697E-2</v>
      </c>
      <c r="G55" s="42"/>
    </row>
    <row r="56" spans="1:7">
      <c r="A56" s="10"/>
      <c r="B56" s="10"/>
      <c r="C56" s="11"/>
      <c r="D56" s="12"/>
      <c r="G56" s="42"/>
    </row>
    <row r="57" spans="1:7">
      <c r="A57" s="49" t="s">
        <v>18</v>
      </c>
      <c r="B57" s="50"/>
      <c r="C57" s="50"/>
      <c r="D57" s="48"/>
      <c r="G57" s="42"/>
    </row>
    <row r="58" spans="1:7">
      <c r="A58" s="26" t="s">
        <v>6</v>
      </c>
      <c r="B58" s="27" t="s">
        <v>7</v>
      </c>
      <c r="C58" s="15">
        <f>C52</f>
        <v>1649</v>
      </c>
      <c r="D58" s="28">
        <v>1</v>
      </c>
      <c r="G58" s="42"/>
    </row>
    <row r="59" spans="1:7">
      <c r="A59" s="17"/>
      <c r="B59" s="18" t="s">
        <v>19</v>
      </c>
      <c r="C59" s="15">
        <v>1642</v>
      </c>
      <c r="D59" s="20">
        <f t="shared" ref="D59:D61" si="4">C59/C$58</f>
        <v>0.99575500303214071</v>
      </c>
    </row>
    <row r="60" spans="1:7">
      <c r="A60" s="29" t="s">
        <v>6</v>
      </c>
      <c r="B60" s="30" t="s">
        <v>20</v>
      </c>
      <c r="C60" s="15">
        <v>7</v>
      </c>
      <c r="D60" s="31">
        <f t="shared" si="4"/>
        <v>4.2449969678593083E-3</v>
      </c>
    </row>
    <row r="61" spans="1:7">
      <c r="A61" s="17"/>
      <c r="B61" s="18" t="s">
        <v>21</v>
      </c>
      <c r="C61" s="15">
        <v>0</v>
      </c>
      <c r="D61" s="20">
        <f t="shared" si="4"/>
        <v>0</v>
      </c>
    </row>
    <row r="62" spans="1:7" ht="15.75" customHeight="1">
      <c r="C62" s="1"/>
      <c r="E62" s="42"/>
      <c r="F62" s="42"/>
    </row>
    <row r="63" spans="1:7" ht="15.75" customHeight="1">
      <c r="A63" s="49" t="s">
        <v>22</v>
      </c>
      <c r="B63" s="50"/>
      <c r="C63" s="50"/>
      <c r="D63" s="48"/>
      <c r="E63" s="42"/>
      <c r="F63" s="42"/>
    </row>
    <row r="64" spans="1:7" ht="15.75" customHeight="1">
      <c r="A64" s="49" t="s">
        <v>23</v>
      </c>
      <c r="B64" s="50"/>
      <c r="C64" s="50"/>
      <c r="D64" s="48"/>
      <c r="E64" s="42"/>
      <c r="F64" s="42"/>
      <c r="G64" s="42"/>
    </row>
    <row r="65" spans="1:7" ht="15.75" customHeight="1">
      <c r="A65" s="32"/>
      <c r="B65" s="33" t="s">
        <v>7</v>
      </c>
      <c r="C65" s="34">
        <f>C51</f>
        <v>4069</v>
      </c>
      <c r="D65" s="35">
        <v>1</v>
      </c>
      <c r="E65" s="42"/>
      <c r="F65" s="42"/>
      <c r="G65" s="42"/>
    </row>
    <row r="66" spans="1:7" ht="15.75" customHeight="1">
      <c r="A66" s="5"/>
      <c r="B66" s="18" t="s">
        <v>24</v>
      </c>
      <c r="C66" s="19">
        <v>2777</v>
      </c>
      <c r="D66" s="20">
        <f>C66/C65</f>
        <v>0.6824772671418039</v>
      </c>
      <c r="E66" s="42"/>
      <c r="F66" s="42"/>
      <c r="G66" s="42"/>
    </row>
    <row r="67" spans="1:7" ht="15.75" customHeight="1">
      <c r="A67" s="36"/>
      <c r="B67" s="30" t="s">
        <v>25</v>
      </c>
      <c r="C67" s="23">
        <v>1292</v>
      </c>
      <c r="D67" s="24">
        <f>C67/C65</f>
        <v>0.3175227328581961</v>
      </c>
      <c r="E67" s="42"/>
      <c r="F67" s="42"/>
    </row>
    <row r="68" spans="1:7" ht="15.75" customHeight="1">
      <c r="A68" s="52" t="s">
        <v>26</v>
      </c>
      <c r="B68" s="50"/>
      <c r="C68" s="50"/>
      <c r="D68" s="48"/>
      <c r="E68" s="42"/>
      <c r="F68" s="42"/>
    </row>
    <row r="69" spans="1:7" ht="15.75" customHeight="1">
      <c r="A69" s="37"/>
      <c r="B69" s="38" t="s">
        <v>7</v>
      </c>
      <c r="C69" s="15">
        <f>C65</f>
        <v>4069</v>
      </c>
      <c r="D69" s="16">
        <v>1</v>
      </c>
      <c r="E69" s="42"/>
      <c r="F69" s="42"/>
    </row>
    <row r="70" spans="1:7" ht="15.75" customHeight="1">
      <c r="A70" s="39"/>
      <c r="B70" s="18" t="s">
        <v>27</v>
      </c>
      <c r="C70" s="15">
        <v>1666</v>
      </c>
      <c r="D70" s="20">
        <f>C70/C69</f>
        <v>0.40943720815925289</v>
      </c>
      <c r="E70" s="42"/>
      <c r="F70" s="42"/>
    </row>
    <row r="71" spans="1:7" ht="15.75" customHeight="1">
      <c r="A71" s="40"/>
      <c r="B71" s="41" t="s">
        <v>28</v>
      </c>
      <c r="C71" s="15">
        <v>959</v>
      </c>
      <c r="D71" s="24">
        <f>C71/C69</f>
        <v>0.23568444335217498</v>
      </c>
      <c r="E71" s="42"/>
      <c r="F71" s="42"/>
    </row>
    <row r="72" spans="1:7" ht="15.75" customHeight="1">
      <c r="A72" s="39"/>
      <c r="B72" s="18" t="s">
        <v>29</v>
      </c>
      <c r="C72" s="15">
        <v>1444</v>
      </c>
      <c r="D72" s="20">
        <f>C72/C69</f>
        <v>0.35487834848857214</v>
      </c>
    </row>
  </sheetData>
  <mergeCells count="15">
    <mergeCell ref="A50:D50"/>
    <mergeCell ref="A57:D57"/>
    <mergeCell ref="A63:D63"/>
    <mergeCell ref="A64:D64"/>
    <mergeCell ref="A68:D68"/>
    <mergeCell ref="A6:D6"/>
    <mergeCell ref="A24:D24"/>
    <mergeCell ref="A22:B22"/>
    <mergeCell ref="A40:B40"/>
    <mergeCell ref="A42:D42"/>
    <mergeCell ref="A1:D1"/>
    <mergeCell ref="A2:D2"/>
    <mergeCell ref="A3:D3"/>
    <mergeCell ref="A4:B4"/>
    <mergeCell ref="C4:D4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GERAIS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IRIS JOSE CAMPOS PR040271</dc:creator>
  <cp:lastModifiedBy>LUCIANO MATTAR VILLELA PR102403</cp:lastModifiedBy>
  <dcterms:created xsi:type="dcterms:W3CDTF">2023-09-11T18:29:26Z</dcterms:created>
  <dcterms:modified xsi:type="dcterms:W3CDTF">2026-06-15T16:00:15Z</dcterms:modified>
</cp:coreProperties>
</file>