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r102403\Desktop\RELATÓRIOS\2026\FEV26\"/>
    </mc:Choice>
  </mc:AlternateContent>
  <xr:revisionPtr revIDLastSave="0" documentId="13_ncr:1_{3647AFE4-CD77-4A49-8CFB-4EF32D031337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DADOS GERAIS" sheetId="1" r:id="rId1"/>
  </sheets>
  <calcPr calcId="191029"/>
  <extLst>
    <ext uri="GoogleSheetsCustomDataVersion2">
      <go:sheetsCustomData xmlns:go="http://customooxmlschemas.google.com/" r:id="rId5" roundtripDataChecksum="VH4fvR1lenchvJILyKkq5PVpk4qXtT6BeCs7MlkSeOQ="/>
    </ext>
  </extLst>
</workbook>
</file>

<file path=xl/calcChain.xml><?xml version="1.0" encoding="utf-8"?>
<calcChain xmlns="http://schemas.openxmlformats.org/spreadsheetml/2006/main">
  <c r="C21" i="1" l="1"/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24" i="1"/>
  <c r="C68" i="1" l="1"/>
  <c r="D70" i="1" s="1"/>
  <c r="C64" i="1"/>
  <c r="D65" i="1" s="1"/>
  <c r="D58" i="1"/>
  <c r="C42" i="1"/>
  <c r="D69" i="1" l="1"/>
  <c r="D46" i="1"/>
  <c r="C50" i="1"/>
  <c r="D71" i="1"/>
  <c r="D9" i="1"/>
  <c r="D14" i="1"/>
  <c r="D20" i="1"/>
  <c r="D10" i="1"/>
  <c r="D16" i="1"/>
  <c r="D12" i="1"/>
  <c r="D17" i="1"/>
  <c r="D8" i="1"/>
  <c r="D13" i="1"/>
  <c r="D18" i="1"/>
  <c r="D45" i="1"/>
  <c r="D43" i="1"/>
  <c r="D47" i="1"/>
  <c r="D59" i="1"/>
  <c r="D66" i="1"/>
  <c r="D7" i="1"/>
  <c r="D11" i="1"/>
  <c r="D15" i="1"/>
  <c r="D19" i="1"/>
  <c r="D44" i="1"/>
  <c r="D60" i="1"/>
  <c r="D53" i="1" l="1"/>
  <c r="D51" i="1"/>
  <c r="D52" i="1"/>
  <c r="D54" i="1"/>
</calcChain>
</file>

<file path=xl/sharedStrings.xml><?xml version="1.0" encoding="utf-8"?>
<sst xmlns="http://schemas.openxmlformats.org/spreadsheetml/2006/main" count="73" uniqueCount="50">
  <si>
    <t>RELATÓRIO DE DADOS GERAIS MENSAL</t>
  </si>
  <si>
    <t>TOTAL DE MANIFESTAÇÕES NO PERÍODO:</t>
  </si>
  <si>
    <t>SERVIÇOS MAIS DEMANDADOS NO PERÍODO</t>
  </si>
  <si>
    <t>TOTAL DE MANIFESTAÇÕES NO PERÍODO</t>
  </si>
  <si>
    <t>SERVIÇOS MAIS  RECLAMADOS  NO PERÍODO</t>
  </si>
  <si>
    <t xml:space="preserve"> TIPOLOGIA</t>
  </si>
  <si>
    <t xml:space="preserve">  </t>
  </si>
  <si>
    <t>TOTAL</t>
  </si>
  <si>
    <t>Reclamação</t>
  </si>
  <si>
    <t>Denúncia</t>
  </si>
  <si>
    <t>Orientação</t>
  </si>
  <si>
    <t>Elogio</t>
  </si>
  <si>
    <t>Sugestão</t>
  </si>
  <si>
    <t xml:space="preserve"> SITUAÇÃO</t>
  </si>
  <si>
    <t>ENCERRADA</t>
  </si>
  <si>
    <t>PROVIDENCIADA</t>
  </si>
  <si>
    <t>DILIGENCIADA</t>
  </si>
  <si>
    <t>EM TRIAGEM</t>
  </si>
  <si>
    <t xml:space="preserve"> PRAZO DE RESPOSTA</t>
  </si>
  <si>
    <t>1 A 30 DIAS</t>
  </si>
  <si>
    <t>31 A 60 DIAS</t>
  </si>
  <si>
    <t>ACIMA DE 60 DIAS</t>
  </si>
  <si>
    <t>TIPOS DE MANIFESTANTES</t>
  </si>
  <si>
    <t>IDENTIFICAÇÃO:</t>
  </si>
  <si>
    <t>Nominal</t>
  </si>
  <si>
    <t>Anônimo</t>
  </si>
  <si>
    <t>GÊNERO:</t>
  </si>
  <si>
    <t xml:space="preserve">     FEMININO</t>
  </si>
  <si>
    <t xml:space="preserve">     MASCULINO</t>
  </si>
  <si>
    <t xml:space="preserve">     NÃO DECLARADO</t>
  </si>
  <si>
    <t>Denúncias de Violação de Direitos Humanos</t>
  </si>
  <si>
    <t>Consulta Médica de Saúde da Família e Comunidade - ESF</t>
  </si>
  <si>
    <t>Cirurgia</t>
  </si>
  <si>
    <t>SERVIDOR PÚBLICO</t>
  </si>
  <si>
    <t>Fale com a Receita Municipal - Orientação sobre Processos e Serviços</t>
  </si>
  <si>
    <t>Marcação de Exame</t>
  </si>
  <si>
    <t>Atendimento na Recepção das Unidades de Saúde</t>
  </si>
  <si>
    <t>Denúncia sobre Servidores Municipais</t>
  </si>
  <si>
    <t>Árvore ? Poda de Árvore em Passeios, Praças, Etc</t>
  </si>
  <si>
    <t>Acesso aos Medicamentos nas Farmácias da Rede Municipal de Saúde</t>
  </si>
  <si>
    <t>Normas e Procedimentos das Unidades de Saúde</t>
  </si>
  <si>
    <t>TOTAL DE RECLAMAÇÕES NO PERÍODO</t>
  </si>
  <si>
    <t>FEVEREIRO DE 2026</t>
  </si>
  <si>
    <t>PERÍODO:  1/02/2026 A 28/02/2026</t>
  </si>
  <si>
    <t>Administração Escolar</t>
  </si>
  <si>
    <t>Gestão administrativa</t>
  </si>
  <si>
    <t>Cadastro Escolar - 2026</t>
  </si>
  <si>
    <t>Vagas nas Escolas Municipais de Belo Horizonte</t>
  </si>
  <si>
    <t>Reclamação de Ônibus (Transporte Coletivo)</t>
  </si>
  <si>
    <t>Poluição Sonora - Fiscalização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</si>
</sst>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8"/>
      <color theme="1"/>
      <name val="Calibri"/>
    </font>
    <font>
      <b/>
      <sz val="10"/>
      <color rgb="FF000000"/>
      <name val="Calibri"/>
    </font>
    <font>
      <b/>
      <sz val="10"/>
      <color rgb="FF0066CC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66CC"/>
      <name val="Calibri"/>
    </font>
    <font>
      <sz val="8"/>
      <color theme="1"/>
      <name val="Calibri"/>
    </font>
    <font>
      <b/>
      <sz val="12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0" fontId="2" fillId="3" borderId="4" xfId="0" applyNumberFormat="1" applyFont="1" applyFill="1" applyBorder="1"/>
    <xf numFmtId="0" fontId="2" fillId="3" borderId="4" xfId="0" applyFont="1" applyFill="1" applyBorder="1"/>
    <xf numFmtId="0" fontId="4" fillId="4" borderId="0" xfId="0" applyFont="1" applyFill="1"/>
    <xf numFmtId="0" fontId="2" fillId="4" borderId="0" xfId="0" applyFont="1" applyFill="1"/>
    <xf numFmtId="10" fontId="2" fillId="4" borderId="0" xfId="0" applyNumberFormat="1" applyFont="1" applyFill="1"/>
    <xf numFmtId="0" fontId="6" fillId="5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right"/>
    </xf>
    <xf numFmtId="9" fontId="8" fillId="5" borderId="4" xfId="0" applyNumberFormat="1" applyFont="1" applyFill="1" applyBorder="1" applyAlignment="1">
      <alignment horizontal="right"/>
    </xf>
    <xf numFmtId="0" fontId="5" fillId="0" borderId="4" xfId="0" applyFont="1" applyBorder="1" applyAlignment="1">
      <alignment wrapText="1"/>
    </xf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right"/>
    </xf>
    <xf numFmtId="10" fontId="11" fillId="0" borderId="4" xfId="0" applyNumberFormat="1" applyFont="1" applyBorder="1" applyAlignment="1">
      <alignment horizontal="right"/>
    </xf>
    <xf numFmtId="0" fontId="12" fillId="6" borderId="4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right"/>
    </xf>
    <xf numFmtId="10" fontId="11" fillId="6" borderId="4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9" fontId="8" fillId="3" borderId="4" xfId="0" applyNumberFormat="1" applyFont="1" applyFill="1" applyBorder="1" applyAlignment="1">
      <alignment horizontal="right"/>
    </xf>
    <xf numFmtId="0" fontId="12" fillId="7" borderId="4" xfId="0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10" fontId="11" fillId="7" borderId="4" xfId="0" applyNumberFormat="1" applyFont="1" applyFill="1" applyBorder="1" applyAlignment="1">
      <alignment horizontal="right"/>
    </xf>
    <xf numFmtId="0" fontId="2" fillId="8" borderId="4" xfId="0" applyFont="1" applyFill="1" applyBorder="1"/>
    <xf numFmtId="0" fontId="7" fillId="8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right"/>
    </xf>
    <xf numFmtId="9" fontId="8" fillId="8" borderId="4" xfId="0" applyNumberFormat="1" applyFont="1" applyFill="1" applyBorder="1" applyAlignment="1">
      <alignment horizontal="right"/>
    </xf>
    <xf numFmtId="0" fontId="2" fillId="7" borderId="4" xfId="0" applyFont="1" applyFill="1" applyBorder="1"/>
    <xf numFmtId="0" fontId="9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9" fillId="0" borderId="4" xfId="0" applyFont="1" applyBorder="1"/>
    <xf numFmtId="0" fontId="9" fillId="9" borderId="4" xfId="0" applyFont="1" applyFill="1" applyBorder="1"/>
    <xf numFmtId="0" fontId="9" fillId="9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ont="1" applyAlignment="1"/>
    <xf numFmtId="0" fontId="4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1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topLeftCell="A16" workbookViewId="0">
      <selection activeCell="I68" sqref="I68"/>
    </sheetView>
  </sheetViews>
  <sheetFormatPr defaultColWidth="14.42578125" defaultRowHeight="15" customHeight="1" x14ac:dyDescent="0.25"/>
  <cols>
    <col min="1" max="1" width="4.42578125" customWidth="1"/>
    <col min="2" max="2" width="37.7109375" customWidth="1"/>
    <col min="3" max="4" width="8.7109375" customWidth="1"/>
    <col min="9" max="9" width="30.5703125" customWidth="1"/>
    <col min="10" max="10" width="36.5703125" customWidth="1"/>
  </cols>
  <sheetData>
    <row r="1" spans="1:4" ht="18.75" x14ac:dyDescent="0.3">
      <c r="A1" s="50" t="s">
        <v>0</v>
      </c>
      <c r="B1" s="51"/>
      <c r="C1" s="51"/>
      <c r="D1" s="51"/>
    </row>
    <row r="2" spans="1:4" x14ac:dyDescent="0.25">
      <c r="A2" s="52" t="s">
        <v>42</v>
      </c>
      <c r="B2" s="51"/>
      <c r="C2" s="51"/>
      <c r="D2" s="51"/>
    </row>
    <row r="3" spans="1:4" x14ac:dyDescent="0.25">
      <c r="A3" s="52" t="s">
        <v>43</v>
      </c>
      <c r="B3" s="51"/>
      <c r="C3" s="51"/>
      <c r="D3" s="51"/>
    </row>
    <row r="4" spans="1:4" x14ac:dyDescent="0.25">
      <c r="A4" s="53" t="s">
        <v>1</v>
      </c>
      <c r="B4" s="47"/>
      <c r="C4" s="53">
        <v>3337</v>
      </c>
      <c r="D4" s="47"/>
    </row>
    <row r="5" spans="1:4" x14ac:dyDescent="0.25">
      <c r="C5" s="1"/>
    </row>
    <row r="6" spans="1:4" x14ac:dyDescent="0.25">
      <c r="A6" s="45" t="s">
        <v>2</v>
      </c>
      <c r="B6" s="46"/>
      <c r="C6" s="46"/>
      <c r="D6" s="47"/>
    </row>
    <row r="7" spans="1:4" x14ac:dyDescent="0.25">
      <c r="A7" s="2">
        <v>1</v>
      </c>
      <c r="B7" s="5" t="s">
        <v>30</v>
      </c>
      <c r="C7" s="3">
        <v>346</v>
      </c>
      <c r="D7" s="4">
        <f>C7/$C$21</f>
        <v>0.103685945459994</v>
      </c>
    </row>
    <row r="8" spans="1:4" x14ac:dyDescent="0.25">
      <c r="A8" s="2">
        <v>2</v>
      </c>
      <c r="B8" s="5" t="s">
        <v>31</v>
      </c>
      <c r="C8" s="6">
        <v>231</v>
      </c>
      <c r="D8" s="4">
        <f>C8/$C$21</f>
        <v>6.9223853760863055E-2</v>
      </c>
    </row>
    <row r="9" spans="1:4" x14ac:dyDescent="0.25">
      <c r="A9" s="2">
        <v>3</v>
      </c>
      <c r="B9" s="5" t="s">
        <v>44</v>
      </c>
      <c r="C9" s="6">
        <v>110</v>
      </c>
      <c r="D9" s="4">
        <f>C9/$C$21</f>
        <v>3.2963739886125262E-2</v>
      </c>
    </row>
    <row r="10" spans="1:4" x14ac:dyDescent="0.25">
      <c r="A10" s="2">
        <v>4</v>
      </c>
      <c r="B10" s="5" t="s">
        <v>33</v>
      </c>
      <c r="C10" s="6">
        <v>108</v>
      </c>
      <c r="D10" s="4">
        <f>C10/$C$21</f>
        <v>3.2364399160922985E-2</v>
      </c>
    </row>
    <row r="11" spans="1:4" x14ac:dyDescent="0.25">
      <c r="A11" s="2">
        <v>5</v>
      </c>
      <c r="B11" s="5" t="s">
        <v>34</v>
      </c>
      <c r="C11" s="6">
        <v>93</v>
      </c>
      <c r="D11" s="4">
        <f>C11/$C$21</f>
        <v>2.7869343721905904E-2</v>
      </c>
    </row>
    <row r="12" spans="1:4" x14ac:dyDescent="0.25">
      <c r="A12" s="2">
        <v>6</v>
      </c>
      <c r="B12" s="5" t="s">
        <v>45</v>
      </c>
      <c r="C12" s="6">
        <v>87</v>
      </c>
      <c r="D12" s="4">
        <f>C12/$C$21</f>
        <v>2.607132154629907E-2</v>
      </c>
    </row>
    <row r="13" spans="1:4" x14ac:dyDescent="0.25">
      <c r="A13" s="2">
        <v>7</v>
      </c>
      <c r="B13" s="5" t="s">
        <v>32</v>
      </c>
      <c r="C13" s="6">
        <v>80</v>
      </c>
      <c r="D13" s="4">
        <f>C13/$C$21</f>
        <v>2.39736290080911E-2</v>
      </c>
    </row>
    <row r="14" spans="1:4" x14ac:dyDescent="0.25">
      <c r="A14" s="2">
        <v>8</v>
      </c>
      <c r="B14" s="5" t="s">
        <v>46</v>
      </c>
      <c r="C14" s="6">
        <v>79</v>
      </c>
      <c r="D14" s="4">
        <f>C14/$C$21</f>
        <v>2.3673958645489962E-2</v>
      </c>
    </row>
    <row r="15" spans="1:4" x14ac:dyDescent="0.25">
      <c r="A15" s="2">
        <v>9</v>
      </c>
      <c r="B15" s="5" t="s">
        <v>37</v>
      </c>
      <c r="C15" s="6">
        <v>68</v>
      </c>
      <c r="D15" s="4">
        <f>C15/$C$21</f>
        <v>2.0377584656877435E-2</v>
      </c>
    </row>
    <row r="16" spans="1:4" x14ac:dyDescent="0.25">
      <c r="A16" s="2">
        <v>10</v>
      </c>
      <c r="B16" s="5" t="s">
        <v>47</v>
      </c>
      <c r="C16" s="6">
        <v>59</v>
      </c>
      <c r="D16" s="4">
        <f>C16/$C$21</f>
        <v>1.7680551393467185E-2</v>
      </c>
    </row>
    <row r="17" spans="1:4" x14ac:dyDescent="0.25">
      <c r="A17" s="2">
        <v>11</v>
      </c>
      <c r="B17" s="5" t="s">
        <v>48</v>
      </c>
      <c r="C17" s="6">
        <v>57</v>
      </c>
      <c r="D17" s="4">
        <f>C17/$C$21</f>
        <v>1.7081210668264908E-2</v>
      </c>
    </row>
    <row r="18" spans="1:4" x14ac:dyDescent="0.25">
      <c r="A18" s="2">
        <v>12</v>
      </c>
      <c r="B18" s="5" t="s">
        <v>35</v>
      </c>
      <c r="C18" s="6">
        <v>56</v>
      </c>
      <c r="D18" s="4">
        <f>C18/$C$21</f>
        <v>1.678154030566377E-2</v>
      </c>
    </row>
    <row r="19" spans="1:4" x14ac:dyDescent="0.25">
      <c r="A19" s="2">
        <v>13</v>
      </c>
      <c r="B19" s="5" t="s">
        <v>49</v>
      </c>
      <c r="C19" s="6">
        <v>49</v>
      </c>
      <c r="D19" s="4">
        <f>C19/$C$21</f>
        <v>1.4683847767455798E-2</v>
      </c>
    </row>
    <row r="20" spans="1:4" x14ac:dyDescent="0.25">
      <c r="A20" s="2">
        <v>14</v>
      </c>
      <c r="B20" s="5" t="s">
        <v>40</v>
      </c>
      <c r="C20" s="6">
        <v>46</v>
      </c>
      <c r="D20" s="4">
        <f>C20/$C$21</f>
        <v>1.3784836679652383E-2</v>
      </c>
    </row>
    <row r="21" spans="1:4" x14ac:dyDescent="0.25">
      <c r="A21" s="49" t="s">
        <v>3</v>
      </c>
      <c r="B21" s="47"/>
      <c r="C21" s="7">
        <f>C4</f>
        <v>3337</v>
      </c>
      <c r="D21" s="8">
        <v>1</v>
      </c>
    </row>
    <row r="22" spans="1:4" x14ac:dyDescent="0.25">
      <c r="C22" s="1"/>
    </row>
    <row r="23" spans="1:4" x14ac:dyDescent="0.25">
      <c r="A23" s="45" t="s">
        <v>4</v>
      </c>
      <c r="B23" s="46"/>
      <c r="C23" s="46"/>
      <c r="D23" s="47"/>
    </row>
    <row r="24" spans="1:4" x14ac:dyDescent="0.25">
      <c r="A24" s="2">
        <v>1</v>
      </c>
      <c r="B24" s="5" t="s">
        <v>31</v>
      </c>
      <c r="C24" s="3">
        <v>220</v>
      </c>
      <c r="D24" s="4">
        <f>C24/C$39</f>
        <v>8.7440381558028621E-2</v>
      </c>
    </row>
    <row r="25" spans="1:4" x14ac:dyDescent="0.25">
      <c r="A25" s="2">
        <v>2</v>
      </c>
      <c r="B25" s="5" t="s">
        <v>44</v>
      </c>
      <c r="C25" s="6">
        <v>106</v>
      </c>
      <c r="D25" s="4">
        <f t="shared" ref="D25:D38" si="0">C25/C$39</f>
        <v>4.2130365659777423E-2</v>
      </c>
    </row>
    <row r="26" spans="1:4" x14ac:dyDescent="0.25">
      <c r="A26" s="2">
        <v>3</v>
      </c>
      <c r="B26" s="5" t="s">
        <v>32</v>
      </c>
      <c r="C26" s="6">
        <v>79</v>
      </c>
      <c r="D26" s="4">
        <f t="shared" si="0"/>
        <v>3.1399046104928455E-2</v>
      </c>
    </row>
    <row r="27" spans="1:4" x14ac:dyDescent="0.25">
      <c r="A27" s="2">
        <v>4</v>
      </c>
      <c r="B27" s="5" t="s">
        <v>46</v>
      </c>
      <c r="C27" s="6">
        <v>76</v>
      </c>
      <c r="D27" s="4">
        <f t="shared" si="0"/>
        <v>3.0206677265500796E-2</v>
      </c>
    </row>
    <row r="28" spans="1:4" x14ac:dyDescent="0.25">
      <c r="A28" s="2">
        <v>5</v>
      </c>
      <c r="B28" s="5" t="s">
        <v>45</v>
      </c>
      <c r="C28" s="6">
        <v>64</v>
      </c>
      <c r="D28" s="4">
        <f t="shared" si="0"/>
        <v>2.5437201907790145E-2</v>
      </c>
    </row>
    <row r="29" spans="1:4" x14ac:dyDescent="0.25">
      <c r="A29" s="2">
        <v>6</v>
      </c>
      <c r="B29" s="5" t="s">
        <v>34</v>
      </c>
      <c r="C29" s="6">
        <v>63</v>
      </c>
      <c r="D29" s="4">
        <f t="shared" si="0"/>
        <v>2.5039745627980923E-2</v>
      </c>
    </row>
    <row r="30" spans="1:4" x14ac:dyDescent="0.25">
      <c r="A30" s="2">
        <v>7</v>
      </c>
      <c r="B30" s="5" t="s">
        <v>33</v>
      </c>
      <c r="C30" s="6">
        <v>60</v>
      </c>
      <c r="D30" s="4">
        <f t="shared" si="0"/>
        <v>2.3847376788553261E-2</v>
      </c>
    </row>
    <row r="31" spans="1:4" x14ac:dyDescent="0.25">
      <c r="A31" s="2">
        <v>8</v>
      </c>
      <c r="B31" s="5" t="s">
        <v>48</v>
      </c>
      <c r="C31" s="6">
        <v>57</v>
      </c>
      <c r="D31" s="4">
        <f t="shared" si="0"/>
        <v>2.2655007949125595E-2</v>
      </c>
    </row>
    <row r="32" spans="1:4" x14ac:dyDescent="0.25">
      <c r="A32" s="2">
        <v>9</v>
      </c>
      <c r="B32" s="5" t="s">
        <v>47</v>
      </c>
      <c r="C32" s="6">
        <v>57</v>
      </c>
      <c r="D32" s="4">
        <f t="shared" si="0"/>
        <v>2.2655007949125595E-2</v>
      </c>
    </row>
    <row r="33" spans="1:11" x14ac:dyDescent="0.25">
      <c r="A33" s="2">
        <v>10</v>
      </c>
      <c r="B33" s="5" t="s">
        <v>35</v>
      </c>
      <c r="C33" s="6">
        <v>55</v>
      </c>
      <c r="D33" s="4">
        <f t="shared" si="0"/>
        <v>2.1860095389507155E-2</v>
      </c>
    </row>
    <row r="34" spans="1:11" x14ac:dyDescent="0.25">
      <c r="A34" s="2">
        <v>11</v>
      </c>
      <c r="B34" s="5" t="s">
        <v>49</v>
      </c>
      <c r="C34" s="6">
        <v>47</v>
      </c>
      <c r="D34" s="4">
        <f t="shared" si="0"/>
        <v>1.8680445151033388E-2</v>
      </c>
    </row>
    <row r="35" spans="1:11" x14ac:dyDescent="0.25">
      <c r="A35" s="2">
        <v>12</v>
      </c>
      <c r="B35" s="5" t="s">
        <v>40</v>
      </c>
      <c r="C35" s="6">
        <v>46</v>
      </c>
      <c r="D35" s="4">
        <f t="shared" si="0"/>
        <v>1.8282988871224166E-2</v>
      </c>
    </row>
    <row r="36" spans="1:11" x14ac:dyDescent="0.25">
      <c r="A36" s="2">
        <v>13</v>
      </c>
      <c r="B36" s="5" t="s">
        <v>36</v>
      </c>
      <c r="C36" s="6">
        <v>44</v>
      </c>
      <c r="D36" s="4">
        <f t="shared" si="0"/>
        <v>1.7488076311605722E-2</v>
      </c>
    </row>
    <row r="37" spans="1:11" x14ac:dyDescent="0.25">
      <c r="A37" s="2">
        <v>14</v>
      </c>
      <c r="B37" s="5" t="s">
        <v>38</v>
      </c>
      <c r="C37" s="6">
        <v>43</v>
      </c>
      <c r="D37" s="4">
        <f t="shared" si="0"/>
        <v>1.7090620031796504E-2</v>
      </c>
    </row>
    <row r="38" spans="1:11" x14ac:dyDescent="0.25">
      <c r="A38" s="2">
        <v>15</v>
      </c>
      <c r="B38" s="5" t="s">
        <v>39</v>
      </c>
      <c r="C38" s="6">
        <v>36</v>
      </c>
      <c r="D38" s="4">
        <f t="shared" si="0"/>
        <v>1.4308426073131956E-2</v>
      </c>
    </row>
    <row r="39" spans="1:11" x14ac:dyDescent="0.25">
      <c r="A39" s="49" t="s">
        <v>41</v>
      </c>
      <c r="B39" s="47"/>
      <c r="C39" s="9">
        <v>2516</v>
      </c>
      <c r="D39" s="8">
        <v>1</v>
      </c>
    </row>
    <row r="40" spans="1:11" x14ac:dyDescent="0.25">
      <c r="A40" s="10"/>
      <c r="B40" s="10"/>
      <c r="C40" s="11"/>
      <c r="D40" s="12"/>
    </row>
    <row r="41" spans="1:11" x14ac:dyDescent="0.25">
      <c r="A41" s="45" t="s">
        <v>5</v>
      </c>
      <c r="B41" s="46"/>
      <c r="C41" s="46"/>
      <c r="D41" s="47"/>
      <c r="J41" s="42"/>
      <c r="K41" s="43"/>
    </row>
    <row r="42" spans="1:11" x14ac:dyDescent="0.25">
      <c r="A42" s="13" t="s">
        <v>6</v>
      </c>
      <c r="B42" s="14" t="s">
        <v>7</v>
      </c>
      <c r="C42" s="15">
        <f>SUM(C43:C47)</f>
        <v>3337</v>
      </c>
      <c r="D42" s="16">
        <v>1</v>
      </c>
      <c r="J42" s="42"/>
      <c r="K42" s="43"/>
    </row>
    <row r="43" spans="1:11" x14ac:dyDescent="0.25">
      <c r="A43" s="17"/>
      <c r="B43" s="18" t="s">
        <v>8</v>
      </c>
      <c r="C43" s="19">
        <v>2516</v>
      </c>
      <c r="D43" s="20">
        <f>C43/C42</f>
        <v>0.75397063230446504</v>
      </c>
      <c r="J43" s="42"/>
      <c r="K43" s="43"/>
    </row>
    <row r="44" spans="1:11" x14ac:dyDescent="0.25">
      <c r="A44" s="21" t="s">
        <v>6</v>
      </c>
      <c r="B44" s="22" t="s">
        <v>9</v>
      </c>
      <c r="C44" s="23">
        <v>460</v>
      </c>
      <c r="D44" s="24">
        <f>C44/C42</f>
        <v>0.13784836679652382</v>
      </c>
      <c r="J44" s="42"/>
      <c r="K44" s="43"/>
    </row>
    <row r="45" spans="1:11" x14ac:dyDescent="0.25">
      <c r="A45" s="17"/>
      <c r="B45" s="18" t="s">
        <v>10</v>
      </c>
      <c r="C45" s="19">
        <v>203</v>
      </c>
      <c r="D45" s="20">
        <f>C45/C42</f>
        <v>6.0833083608031163E-2</v>
      </c>
      <c r="J45" s="42"/>
      <c r="K45" s="43"/>
    </row>
    <row r="46" spans="1:11" x14ac:dyDescent="0.25">
      <c r="A46" s="21" t="s">
        <v>6</v>
      </c>
      <c r="B46" s="22" t="s">
        <v>11</v>
      </c>
      <c r="C46" s="23">
        <v>90</v>
      </c>
      <c r="D46" s="24">
        <f>C46/C42</f>
        <v>2.6970332634102489E-2</v>
      </c>
    </row>
    <row r="47" spans="1:11" x14ac:dyDescent="0.25">
      <c r="A47" s="17"/>
      <c r="B47" s="18" t="s">
        <v>12</v>
      </c>
      <c r="C47" s="19">
        <v>68</v>
      </c>
      <c r="D47" s="20">
        <f>C47/C42</f>
        <v>2.0377584656877435E-2</v>
      </c>
    </row>
    <row r="48" spans="1:11" x14ac:dyDescent="0.25">
      <c r="A48" s="10"/>
      <c r="B48" s="10"/>
      <c r="C48" s="11"/>
      <c r="D48" s="12"/>
    </row>
    <row r="49" spans="1:10" x14ac:dyDescent="0.25">
      <c r="A49" s="45" t="s">
        <v>13</v>
      </c>
      <c r="B49" s="46"/>
      <c r="C49" s="46"/>
      <c r="D49" s="47"/>
    </row>
    <row r="50" spans="1:10" x14ac:dyDescent="0.25">
      <c r="A50" s="13" t="s">
        <v>6</v>
      </c>
      <c r="B50" s="14" t="s">
        <v>7</v>
      </c>
      <c r="C50" s="25">
        <f>C42</f>
        <v>3337</v>
      </c>
      <c r="D50" s="16">
        <v>1</v>
      </c>
    </row>
    <row r="51" spans="1:10" x14ac:dyDescent="0.25">
      <c r="A51" s="17"/>
      <c r="B51" s="18" t="s">
        <v>14</v>
      </c>
      <c r="C51" s="25">
        <v>3034</v>
      </c>
      <c r="D51" s="20">
        <f>C51/C50</f>
        <v>0.90919988013185493</v>
      </c>
    </row>
    <row r="52" spans="1:10" x14ac:dyDescent="0.25">
      <c r="A52" s="21" t="s">
        <v>6</v>
      </c>
      <c r="B52" s="22" t="s">
        <v>15</v>
      </c>
      <c r="C52" s="25">
        <v>301</v>
      </c>
      <c r="D52" s="24">
        <f>C52/C50</f>
        <v>9.0200779142942764E-2</v>
      </c>
      <c r="I52" s="42"/>
      <c r="J52" s="43"/>
    </row>
    <row r="53" spans="1:10" x14ac:dyDescent="0.25">
      <c r="A53" s="17"/>
      <c r="B53" s="18" t="s">
        <v>16</v>
      </c>
      <c r="C53" s="25">
        <v>2</v>
      </c>
      <c r="D53" s="20">
        <f>C53/C50</f>
        <v>5.9934072520227753E-4</v>
      </c>
      <c r="I53" s="42"/>
      <c r="J53" s="43"/>
    </row>
    <row r="54" spans="1:10" x14ac:dyDescent="0.25">
      <c r="A54" s="21" t="s">
        <v>6</v>
      </c>
      <c r="B54" s="22" t="s">
        <v>17</v>
      </c>
      <c r="C54" s="23">
        <v>0</v>
      </c>
      <c r="D54" s="24">
        <f>C54/C50</f>
        <v>0</v>
      </c>
      <c r="I54" s="42"/>
      <c r="J54" s="43"/>
    </row>
    <row r="55" spans="1:10" x14ac:dyDescent="0.25">
      <c r="A55" s="10"/>
      <c r="B55" s="10"/>
      <c r="C55" s="11"/>
      <c r="D55" s="12"/>
      <c r="I55" s="42"/>
      <c r="J55" s="43"/>
    </row>
    <row r="56" spans="1:10" x14ac:dyDescent="0.25">
      <c r="A56" s="45" t="s">
        <v>18</v>
      </c>
      <c r="B56" s="46"/>
      <c r="C56" s="46"/>
      <c r="D56" s="47"/>
      <c r="E56" s="44"/>
      <c r="F56" s="44"/>
      <c r="G56" s="44"/>
      <c r="H56" s="44"/>
      <c r="I56" s="42"/>
      <c r="J56" s="43"/>
    </row>
    <row r="57" spans="1:10" x14ac:dyDescent="0.25">
      <c r="A57" s="26" t="s">
        <v>6</v>
      </c>
      <c r="B57" s="27" t="s">
        <v>7</v>
      </c>
      <c r="C57" s="15">
        <v>3034</v>
      </c>
      <c r="D57" s="28">
        <v>1</v>
      </c>
      <c r="E57" s="44"/>
      <c r="F57" s="44"/>
      <c r="G57" s="44"/>
      <c r="H57" s="44"/>
    </row>
    <row r="58" spans="1:10" x14ac:dyDescent="0.25">
      <c r="A58" s="17"/>
      <c r="B58" s="18" t="s">
        <v>19</v>
      </c>
      <c r="C58" s="15">
        <v>2873</v>
      </c>
      <c r="D58" s="20">
        <f t="shared" ref="D58:D60" si="1">C58/C$57</f>
        <v>0.9469347396176665</v>
      </c>
      <c r="E58" s="44"/>
      <c r="F58" s="44"/>
      <c r="G58" s="44"/>
      <c r="H58" s="44"/>
    </row>
    <row r="59" spans="1:10" x14ac:dyDescent="0.25">
      <c r="A59" s="29" t="s">
        <v>6</v>
      </c>
      <c r="B59" s="30" t="s">
        <v>20</v>
      </c>
      <c r="C59" s="15">
        <v>160</v>
      </c>
      <c r="D59" s="31">
        <f t="shared" si="1"/>
        <v>5.2735662491760052E-2</v>
      </c>
      <c r="E59" s="44"/>
      <c r="F59" s="44"/>
      <c r="G59" s="44"/>
      <c r="H59" s="44"/>
    </row>
    <row r="60" spans="1:10" x14ac:dyDescent="0.25">
      <c r="A60" s="17"/>
      <c r="B60" s="18" t="s">
        <v>21</v>
      </c>
      <c r="C60" s="15">
        <v>1</v>
      </c>
      <c r="D60" s="20">
        <f t="shared" si="1"/>
        <v>3.295978905735003E-4</v>
      </c>
      <c r="E60" s="44"/>
      <c r="F60" s="44"/>
      <c r="G60" s="44"/>
      <c r="H60" s="44"/>
    </row>
    <row r="61" spans="1:10" ht="15.75" customHeight="1" x14ac:dyDescent="0.25">
      <c r="C61" s="1"/>
      <c r="E61" s="44"/>
      <c r="F61" s="44"/>
      <c r="G61" s="44"/>
      <c r="H61" s="44"/>
    </row>
    <row r="62" spans="1:10" ht="15.75" customHeight="1" x14ac:dyDescent="0.25">
      <c r="A62" s="45" t="s">
        <v>22</v>
      </c>
      <c r="B62" s="46"/>
      <c r="C62" s="46"/>
      <c r="D62" s="47"/>
      <c r="E62" s="44"/>
      <c r="F62" s="44"/>
      <c r="G62" s="44"/>
      <c r="H62" s="44"/>
    </row>
    <row r="63" spans="1:10" ht="15.75" customHeight="1" x14ac:dyDescent="0.25">
      <c r="A63" s="45" t="s">
        <v>23</v>
      </c>
      <c r="B63" s="46"/>
      <c r="C63" s="46"/>
      <c r="D63" s="47"/>
    </row>
    <row r="64" spans="1:10" ht="15.75" customHeight="1" x14ac:dyDescent="0.25">
      <c r="A64" s="32"/>
      <c r="B64" s="33" t="s">
        <v>7</v>
      </c>
      <c r="C64" s="34">
        <f>SUM(C65:C66)</f>
        <v>3337</v>
      </c>
      <c r="D64" s="35">
        <v>1</v>
      </c>
    </row>
    <row r="65" spans="1:4" ht="15.75" customHeight="1" x14ac:dyDescent="0.25">
      <c r="A65" s="5"/>
      <c r="B65" s="18" t="s">
        <v>24</v>
      </c>
      <c r="C65" s="19">
        <v>2840</v>
      </c>
      <c r="D65" s="20">
        <f>C65/C64</f>
        <v>0.85106382978723405</v>
      </c>
    </row>
    <row r="66" spans="1:4" ht="15.75" customHeight="1" x14ac:dyDescent="0.25">
      <c r="A66" s="36"/>
      <c r="B66" s="30" t="s">
        <v>25</v>
      </c>
      <c r="C66" s="23">
        <v>497</v>
      </c>
      <c r="D66" s="24">
        <f>C66/C64</f>
        <v>0.14893617021276595</v>
      </c>
    </row>
    <row r="67" spans="1:4" ht="15.75" customHeight="1" x14ac:dyDescent="0.25">
      <c r="A67" s="48" t="s">
        <v>26</v>
      </c>
      <c r="B67" s="46"/>
      <c r="C67" s="46"/>
      <c r="D67" s="47"/>
    </row>
    <row r="68" spans="1:4" ht="15.75" customHeight="1" x14ac:dyDescent="0.25">
      <c r="A68" s="37"/>
      <c r="B68" s="38" t="s">
        <v>7</v>
      </c>
      <c r="C68" s="15">
        <f>SUM(C69:C71)</f>
        <v>3337</v>
      </c>
      <c r="D68" s="16">
        <v>1</v>
      </c>
    </row>
    <row r="69" spans="1:4" ht="15.75" customHeight="1" x14ac:dyDescent="0.25">
      <c r="A69" s="39"/>
      <c r="B69" s="18" t="s">
        <v>27</v>
      </c>
      <c r="C69" s="15">
        <v>1417</v>
      </c>
      <c r="D69" s="20">
        <f>C69/C68</f>
        <v>0.42463290380581359</v>
      </c>
    </row>
    <row r="70" spans="1:4" ht="15.75" customHeight="1" x14ac:dyDescent="0.25">
      <c r="A70" s="40"/>
      <c r="B70" s="41" t="s">
        <v>28</v>
      </c>
      <c r="C70" s="15">
        <v>904</v>
      </c>
      <c r="D70" s="24">
        <f>C70/C68</f>
        <v>0.27090200779142942</v>
      </c>
    </row>
    <row r="71" spans="1:4" ht="15.75" customHeight="1" x14ac:dyDescent="0.25">
      <c r="A71" s="39"/>
      <c r="B71" s="18" t="s">
        <v>29</v>
      </c>
      <c r="C71" s="15">
        <v>1016</v>
      </c>
      <c r="D71" s="20">
        <f>C71/C68</f>
        <v>0.30446508840275699</v>
      </c>
    </row>
  </sheetData>
  <mergeCells count="15">
    <mergeCell ref="A1:D1"/>
    <mergeCell ref="A2:D2"/>
    <mergeCell ref="A3:D3"/>
    <mergeCell ref="A4:B4"/>
    <mergeCell ref="C4:D4"/>
    <mergeCell ref="A6:D6"/>
    <mergeCell ref="A23:D23"/>
    <mergeCell ref="A21:B21"/>
    <mergeCell ref="A39:B39"/>
    <mergeCell ref="A41:D41"/>
    <mergeCell ref="A49:D49"/>
    <mergeCell ref="A56:D56"/>
    <mergeCell ref="A62:D62"/>
    <mergeCell ref="A63:D63"/>
    <mergeCell ref="A67:D67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GERAIS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IRIS JOSE CAMPOS PR040271</dc:creator>
  <cp:lastModifiedBy>LUCIANO MATTAR VILLELA PR102403</cp:lastModifiedBy>
  <dcterms:created xsi:type="dcterms:W3CDTF">2023-09-11T18:29:26Z</dcterms:created>
  <dcterms:modified xsi:type="dcterms:W3CDTF">2026-05-19T20:57:58Z</dcterms:modified>
</cp:coreProperties>
</file>