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JAN26\"/>
    </mc:Choice>
  </mc:AlternateContent>
  <xr:revisionPtr revIDLastSave="0" documentId="13_ncr:1_{75A1A0B1-190D-4F1D-B554-2D9AAD7CB02A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VH4fvR1lenchvJILyKkq5PVpk4qXtT6BeCs7MlkSeOQ="/>
    </ext>
  </extLst>
</workbook>
</file>

<file path=xl/calcChain.xml><?xml version="1.0" encoding="utf-8"?>
<calcChain xmlns="http://schemas.openxmlformats.org/spreadsheetml/2006/main">
  <c r="C51" i="1" l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25" i="1"/>
  <c r="D72" i="1" l="1"/>
  <c r="D70" i="1"/>
  <c r="C69" i="1"/>
  <c r="D71" i="1" s="1"/>
  <c r="C65" i="1"/>
  <c r="D66" i="1" s="1"/>
  <c r="D59" i="1"/>
  <c r="D54" i="1"/>
  <c r="D52" i="1"/>
  <c r="D53" i="1"/>
  <c r="C43" i="1"/>
  <c r="D47" i="1" s="1"/>
  <c r="D9" i="1" l="1"/>
  <c r="D14" i="1"/>
  <c r="D20" i="1"/>
  <c r="D10" i="1"/>
  <c r="D16" i="1"/>
  <c r="D21" i="1"/>
  <c r="D12" i="1"/>
  <c r="D17" i="1"/>
  <c r="D8" i="1"/>
  <c r="D13" i="1"/>
  <c r="D18" i="1"/>
  <c r="D46" i="1"/>
  <c r="D44" i="1"/>
  <c r="D48" i="1"/>
  <c r="D60" i="1"/>
  <c r="D67" i="1"/>
  <c r="D7" i="1"/>
  <c r="D11" i="1"/>
  <c r="D15" i="1"/>
  <c r="D19" i="1"/>
  <c r="D45" i="1"/>
  <c r="D55" i="1"/>
  <c r="D61" i="1"/>
</calcChain>
</file>

<file path=xl/sharedStrings.xml><?xml version="1.0" encoding="utf-8"?>
<sst xmlns="http://schemas.openxmlformats.org/spreadsheetml/2006/main" count="74" uniqueCount="52">
  <si>
    <t>RELATÓRIO DE DADOS GERAIS MENSAL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</si>
  <si>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</si>
  <si>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</si>
  <si>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</si>
  <si>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</si>
  <si>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</si>
  <si>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</si>
  <si>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</si>
  <si>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</si>
  <si>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</si>
  <si>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</si>
  <si>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</si>
  <si>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</si>
  <si>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</si>
  <si>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</si>
  <si>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</si>
  <si>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</si>
  <si>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</si>
  <si>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</si>
  <si>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1 A 30 DIAS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</si>
  <si>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</si>
  <si>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</si>
  <si>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</si>
  <si>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</si>
  <si>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</si>
  <si>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</si>
  <si>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</si>
  <si>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</si>
  <si>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</si>
  <si>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</si>
  <si>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>JAN DE 2026</t>
  </si>
  <si>
    <t>PERÍODO:  1/01/2026 A 31/01/2026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</si>
  <si>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</si>
  <si>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</si>
  <si>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</si>
  <si>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</si>
  <si>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</si>
  <si>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</si>
  <si>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</si>
  <si>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Atendimento na Recepção das Unidades de Saúde</t>
  </si>
  <si>
    <t>Denúncia sobre Servidores Municipais</t>
  </si>
  <si>
    <t>Árvore ? Poda de Árvore em Passeios, Praças, Etc</t>
  </si>
  <si>
    <t>Acesso aos Medicamentos nas Farmácias da Rede Municipal de Saúde</t>
  </si>
  <si>
    <t>Normas e Procedimentos das Unidades de Saúde</t>
  </si>
  <si>
    <t>Cancelamento de Protocolo</t>
  </si>
  <si>
    <t>Via Pública - Recapeamento</t>
  </si>
  <si>
    <t>Estabelecimento sem Licença ou Irregular (Comércio, Serviço e Industria) - Fiscalização</t>
  </si>
  <si>
    <t>Materiais, Aparelhos e Insumos para Dispensação</t>
  </si>
  <si>
    <t>Disponibilidade de profissionais nas Unidades de Saúde</t>
  </si>
  <si>
    <t>Comunicação de Irregularidade</t>
  </si>
  <si>
    <t>IPTU - Revisão</t>
  </si>
  <si>
    <t>TOTAL DE RECLAMAÇÕES NO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</si>
</sst>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4" xfId="0" applyNumberFormat="1" applyFont="1" applyFill="1" applyBorder="1"/>
    <xf numFmtId="0" fontId="2" fillId="3" borderId="4" xfId="0" applyFont="1" applyFill="1" applyBorder="1"/>
    <xf numFmtId="0" fontId="4" fillId="4" borderId="0" xfId="0" applyFont="1" applyFill="1"/>
    <xf numFmtId="0" fontId="2" fillId="4" borderId="0" xfId="0" applyFont="1" applyFill="1"/>
    <xf numFmtId="10" fontId="2" fillId="4" borderId="0" xfId="0" applyNumberFormat="1" applyFont="1" applyFill="1"/>
    <xf numFmtId="0" fontId="6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right"/>
    </xf>
    <xf numFmtId="9" fontId="8" fillId="5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10" fontId="11" fillId="0" borderId="4" xfId="0" applyNumberFormat="1" applyFont="1" applyBorder="1" applyAlignment="1">
      <alignment horizontal="right"/>
    </xf>
    <xf numFmtId="0" fontId="12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right"/>
    </xf>
    <xf numFmtId="10" fontId="11" fillId="6" borderId="4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9" fontId="8" fillId="3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0" fontId="11" fillId="7" borderId="4" xfId="0" applyNumberFormat="1" applyFont="1" applyFill="1" applyBorder="1" applyAlignment="1">
      <alignment horizontal="right"/>
    </xf>
    <xf numFmtId="0" fontId="2" fillId="8" borderId="4" xfId="0" applyFont="1" applyFill="1" applyBorder="1"/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right"/>
    </xf>
    <xf numFmtId="9" fontId="8" fillId="8" borderId="4" xfId="0" applyNumberFormat="1" applyFont="1" applyFill="1" applyBorder="1" applyAlignment="1">
      <alignment horizontal="right"/>
    </xf>
    <xf numFmtId="0" fontId="2" fillId="7" borderId="4" xfId="0" applyFont="1" applyFill="1" applyBorder="1"/>
    <xf numFmtId="0" fontId="9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0" borderId="4" xfId="0" applyFont="1" applyBorder="1"/>
    <xf numFmtId="0" fontId="9" fillId="9" borderId="4" xfId="0" applyFont="1" applyFill="1" applyBorder="1"/>
    <xf numFmtId="0" fontId="9" fillId="9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4" fillId="3" borderId="1" xfId="0" applyFont="1" applyFill="1" applyBorder="1" applyAlignment="1">
      <alignment horizontal="center"/>
    </xf>
    <xf numFmtId="0" fontId="3" fillId="0" borderId="3" xfId="0" applyFont="1" applyBorder="1"/>
    <xf numFmtId="0" fontId="4" fillId="3" borderId="1" xfId="0" applyFont="1" applyFill="1" applyBorder="1"/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topLeftCell="A49" workbookViewId="0">
      <selection activeCell="C59" sqref="C59"/>
    </sheetView>
  </sheetViews>
  <sheetFormatPr defaultColWidth="14.42578125" defaultRowHeight="15" customHeight="1" x14ac:dyDescent="0.25"/>
  <cols>
    <col min="1" max="1" width="4.42578125" customWidth="1"/>
    <col min="2" max="2" width="37.7109375" customWidth="1"/>
    <col min="3" max="4" width="8.7109375" customWidth="1"/>
    <col min="10" max="10" width="36.5703125" customWidth="1"/>
  </cols>
  <sheetData>
    <row r="1" spans="1:4" ht="18.75" x14ac:dyDescent="0.3">
      <c r="A1" s="44" t="s">
        <v>0</v>
      </c>
      <c r="B1" s="45"/>
      <c r="C1" s="45"/>
      <c r="D1" s="45"/>
    </row>
    <row r="2" spans="1:4" x14ac:dyDescent="0.25">
      <c r="A2" s="46" t="s">
        <v>30</v>
      </c>
      <c r="B2" s="45"/>
      <c r="C2" s="45"/>
      <c r="D2" s="45"/>
    </row>
    <row r="3" spans="1:4" x14ac:dyDescent="0.25">
      <c r="A3" s="46" t="s">
        <v>31</v>
      </c>
      <c r="B3" s="45"/>
      <c r="C3" s="45"/>
      <c r="D3" s="45"/>
    </row>
    <row r="4" spans="1:4" x14ac:dyDescent="0.25">
      <c r="A4" s="47" t="s">
        <v>1</v>
      </c>
      <c r="B4" s="48"/>
      <c r="C4" s="47">
        <v>3786</v>
      </c>
      <c r="D4" s="48"/>
    </row>
    <row r="5" spans="1:4" x14ac:dyDescent="0.25">
      <c r="C5" s="1"/>
    </row>
    <row r="6" spans="1:4" x14ac:dyDescent="0.25">
      <c r="A6" s="49" t="s">
        <v>2</v>
      </c>
      <c r="B6" s="50"/>
      <c r="C6" s="50"/>
      <c r="D6" s="48"/>
    </row>
    <row r="7" spans="1:4" x14ac:dyDescent="0.25">
      <c r="A7" s="2">
        <v>1</v>
      </c>
      <c r="B7" s="5" t="s">
        <v>32</v>
      </c>
      <c r="C7" s="3">
        <v>661</v>
      </c>
      <c r="D7" s="4">
        <f t="shared" ref="D7:D21" si="0">C7/$C$22</f>
        <v>0.17459059693608028</v>
      </c>
    </row>
    <row r="8" spans="1:4" x14ac:dyDescent="0.25">
      <c r="A8" s="2">
        <v>2</v>
      </c>
      <c r="B8" s="5" t="s">
        <v>33</v>
      </c>
      <c r="C8" s="6">
        <v>280</v>
      </c>
      <c r="D8" s="4">
        <f t="shared" si="0"/>
        <v>7.3956682514527208E-2</v>
      </c>
    </row>
    <row r="9" spans="1:4" x14ac:dyDescent="0.25">
      <c r="A9" s="2">
        <v>3</v>
      </c>
      <c r="B9" s="5" t="s">
        <v>34</v>
      </c>
      <c r="C9" s="6">
        <v>141</v>
      </c>
      <c r="D9" s="4">
        <f t="shared" si="0"/>
        <v>3.724247226624406E-2</v>
      </c>
    </row>
    <row r="10" spans="1:4" x14ac:dyDescent="0.25">
      <c r="A10" s="2">
        <v>4</v>
      </c>
      <c r="B10" s="5" t="s">
        <v>35</v>
      </c>
      <c r="C10" s="6">
        <v>128</v>
      </c>
      <c r="D10" s="4">
        <f t="shared" si="0"/>
        <v>3.3808769149498152E-2</v>
      </c>
    </row>
    <row r="11" spans="1:4" x14ac:dyDescent="0.25">
      <c r="A11" s="2">
        <v>5</v>
      </c>
      <c r="B11" s="5" t="s">
        <v>36</v>
      </c>
      <c r="C11" s="6">
        <v>105</v>
      </c>
      <c r="D11" s="4">
        <f t="shared" si="0"/>
        <v>2.7733755942947701E-2</v>
      </c>
    </row>
    <row r="12" spans="1:4" x14ac:dyDescent="0.25">
      <c r="A12" s="2">
        <v>6</v>
      </c>
      <c r="B12" s="5" t="s">
        <v>37</v>
      </c>
      <c r="C12" s="6">
        <v>89</v>
      </c>
      <c r="D12" s="4">
        <f t="shared" si="0"/>
        <v>2.3507659799260432E-2</v>
      </c>
    </row>
    <row r="13" spans="1:4" x14ac:dyDescent="0.25">
      <c r="A13" s="2">
        <v>7</v>
      </c>
      <c r="B13" s="5" t="s">
        <v>38</v>
      </c>
      <c r="C13" s="6">
        <v>66</v>
      </c>
      <c r="D13" s="4">
        <f t="shared" si="0"/>
        <v>1.7432646592709985E-2</v>
      </c>
    </row>
    <row r="14" spans="1:4" x14ac:dyDescent="0.25">
      <c r="A14" s="2">
        <v>8</v>
      </c>
      <c r="B14" s="5" t="s">
        <v>39</v>
      </c>
      <c r="C14" s="6">
        <v>63</v>
      </c>
      <c r="D14" s="4">
        <f t="shared" si="0"/>
        <v>1.664025356576862E-2</v>
      </c>
    </row>
    <row r="15" spans="1:4" x14ac:dyDescent="0.25">
      <c r="A15" s="2">
        <v>9</v>
      </c>
      <c r="B15" s="5" t="s">
        <v>40</v>
      </c>
      <c r="C15" s="6">
        <v>62</v>
      </c>
      <c r="D15" s="4">
        <f t="shared" si="0"/>
        <v>1.6376122556788168E-2</v>
      </c>
    </row>
    <row r="16" spans="1:4" x14ac:dyDescent="0.25">
      <c r="A16" s="2">
        <v>10</v>
      </c>
      <c r="B16" s="5" t="s">
        <v>41</v>
      </c>
      <c r="C16" s="6">
        <v>49</v>
      </c>
      <c r="D16" s="4">
        <f t="shared" si="0"/>
        <v>1.2942419440042261E-2</v>
      </c>
    </row>
    <row r="17" spans="1:4" x14ac:dyDescent="0.25">
      <c r="A17" s="2">
        <v>11</v>
      </c>
      <c r="B17" s="5" t="s">
        <v>42</v>
      </c>
      <c r="C17" s="6">
        <v>45</v>
      </c>
      <c r="D17" s="4">
        <f t="shared" si="0"/>
        <v>1.1885895404120444E-2</v>
      </c>
    </row>
    <row r="18" spans="1:4" x14ac:dyDescent="0.25">
      <c r="A18" s="2">
        <v>12</v>
      </c>
      <c r="B18" s="5" t="s">
        <v>43</v>
      </c>
      <c r="C18" s="6">
        <v>45</v>
      </c>
      <c r="D18" s="4">
        <f t="shared" si="0"/>
        <v>1.1885895404120444E-2</v>
      </c>
    </row>
    <row r="19" spans="1:4" x14ac:dyDescent="0.25">
      <c r="A19" s="2">
        <v>13</v>
      </c>
      <c r="B19" s="5" t="s">
        <v>44</v>
      </c>
      <c r="C19" s="6">
        <v>43</v>
      </c>
      <c r="D19" s="4">
        <f t="shared" si="0"/>
        <v>1.1357633386159536E-2</v>
      </c>
    </row>
    <row r="20" spans="1:4" x14ac:dyDescent="0.25">
      <c r="A20" s="2">
        <v>14</v>
      </c>
      <c r="B20" s="5" t="s">
        <v>45</v>
      </c>
      <c r="C20" s="6">
        <v>42</v>
      </c>
      <c r="D20" s="4">
        <f t="shared" si="0"/>
        <v>1.1093502377179081E-2</v>
      </c>
    </row>
    <row r="21" spans="1:4" x14ac:dyDescent="0.25">
      <c r="A21" s="2">
        <v>15</v>
      </c>
      <c r="B21" s="5" t="s">
        <v>46</v>
      </c>
      <c r="C21" s="6">
        <v>39</v>
      </c>
      <c r="D21" s="4">
        <f t="shared" si="0"/>
        <v>1.0301109350237718E-2</v>
      </c>
    </row>
    <row r="22" spans="1:4" x14ac:dyDescent="0.25">
      <c r="A22" s="51" t="s">
        <v>3</v>
      </c>
      <c r="B22" s="48"/>
      <c r="C22" s="7">
        <v>3786</v>
      </c>
      <c r="D22" s="8">
        <v>1</v>
      </c>
    </row>
    <row r="23" spans="1:4" x14ac:dyDescent="0.25">
      <c r="C23" s="1"/>
    </row>
    <row r="24" spans="1:4" x14ac:dyDescent="0.25">
      <c r="A24" s="49" t="s">
        <v>4</v>
      </c>
      <c r="B24" s="50"/>
      <c r="C24" s="50"/>
      <c r="D24" s="48"/>
    </row>
    <row r="25" spans="1:4" x14ac:dyDescent="0.25">
      <c r="A25" s="2">
        <v>1</v>
      </c>
      <c r="B25" s="5" t="s">
        <v>33</v>
      </c>
      <c r="C25" s="3">
        <v>274</v>
      </c>
      <c r="D25" s="4">
        <f>C25/C$40</f>
        <v>0.10277569392348088</v>
      </c>
    </row>
    <row r="26" spans="1:4" x14ac:dyDescent="0.25">
      <c r="A26" s="2">
        <v>2</v>
      </c>
      <c r="B26" s="5" t="s">
        <v>34</v>
      </c>
      <c r="C26" s="6">
        <v>137</v>
      </c>
      <c r="D26" s="4">
        <f t="shared" ref="D26:D39" si="1">C26/C$40</f>
        <v>5.1387846961740438E-2</v>
      </c>
    </row>
    <row r="27" spans="1:4" x14ac:dyDescent="0.25">
      <c r="A27" s="2">
        <v>3</v>
      </c>
      <c r="B27" s="5" t="s">
        <v>37</v>
      </c>
      <c r="C27" s="6">
        <v>85</v>
      </c>
      <c r="D27" s="4">
        <f t="shared" si="1"/>
        <v>3.1882970742685673E-2</v>
      </c>
    </row>
    <row r="28" spans="1:4" x14ac:dyDescent="0.25">
      <c r="A28" s="2">
        <v>4</v>
      </c>
      <c r="B28" s="5" t="s">
        <v>35</v>
      </c>
      <c r="C28" s="6">
        <v>78</v>
      </c>
      <c r="D28" s="4">
        <f t="shared" si="1"/>
        <v>2.9257314328582147E-2</v>
      </c>
    </row>
    <row r="29" spans="1:4" x14ac:dyDescent="0.25">
      <c r="A29" s="2">
        <v>5</v>
      </c>
      <c r="B29" s="5" t="s">
        <v>36</v>
      </c>
      <c r="C29" s="6">
        <v>70</v>
      </c>
      <c r="D29" s="4">
        <f t="shared" si="1"/>
        <v>2.6256564141035259E-2</v>
      </c>
    </row>
    <row r="30" spans="1:4" x14ac:dyDescent="0.25">
      <c r="A30" s="2">
        <v>6</v>
      </c>
      <c r="B30" s="5" t="s">
        <v>39</v>
      </c>
      <c r="C30" s="6">
        <v>62</v>
      </c>
      <c r="D30" s="4">
        <f t="shared" si="1"/>
        <v>2.3255813953488372E-2</v>
      </c>
    </row>
    <row r="31" spans="1:4" x14ac:dyDescent="0.25">
      <c r="A31" s="2">
        <v>7</v>
      </c>
      <c r="B31" s="5" t="s">
        <v>38</v>
      </c>
      <c r="C31" s="6">
        <v>48</v>
      </c>
      <c r="D31" s="4">
        <f t="shared" si="1"/>
        <v>1.8004501125281319E-2</v>
      </c>
    </row>
    <row r="32" spans="1:4" x14ac:dyDescent="0.25">
      <c r="A32" s="2">
        <v>8</v>
      </c>
      <c r="B32" s="5" t="s">
        <v>41</v>
      </c>
      <c r="C32" s="6">
        <v>48</v>
      </c>
      <c r="D32" s="4">
        <f t="shared" si="1"/>
        <v>1.8004501125281319E-2</v>
      </c>
    </row>
    <row r="33" spans="1:11" x14ac:dyDescent="0.25">
      <c r="A33" s="2">
        <v>9</v>
      </c>
      <c r="B33" s="5" t="s">
        <v>43</v>
      </c>
      <c r="C33" s="6">
        <v>44</v>
      </c>
      <c r="D33" s="4">
        <f t="shared" si="1"/>
        <v>1.6504126031507877E-2</v>
      </c>
    </row>
    <row r="34" spans="1:11" x14ac:dyDescent="0.25">
      <c r="A34" s="2">
        <v>10</v>
      </c>
      <c r="B34" s="5" t="s">
        <v>42</v>
      </c>
      <c r="C34" s="6">
        <v>44</v>
      </c>
      <c r="D34" s="4">
        <f t="shared" si="1"/>
        <v>1.6504126031507877E-2</v>
      </c>
    </row>
    <row r="35" spans="1:11" x14ac:dyDescent="0.25">
      <c r="A35" s="2">
        <v>11</v>
      </c>
      <c r="B35" s="5" t="s">
        <v>46</v>
      </c>
      <c r="C35" s="6">
        <v>38</v>
      </c>
      <c r="D35" s="4">
        <f t="shared" si="1"/>
        <v>1.4253563390847712E-2</v>
      </c>
    </row>
    <row r="36" spans="1:11" x14ac:dyDescent="0.25">
      <c r="A36" s="2">
        <v>12</v>
      </c>
      <c r="B36" s="5" t="s">
        <v>47</v>
      </c>
      <c r="C36" s="6">
        <v>37</v>
      </c>
      <c r="D36" s="4">
        <f t="shared" si="1"/>
        <v>1.3878469617404351E-2</v>
      </c>
    </row>
    <row r="37" spans="1:11" x14ac:dyDescent="0.25">
      <c r="A37" s="2">
        <v>13</v>
      </c>
      <c r="B37" s="5" t="s">
        <v>48</v>
      </c>
      <c r="C37" s="6">
        <v>37</v>
      </c>
      <c r="D37" s="4">
        <f t="shared" si="1"/>
        <v>1.3878469617404351E-2</v>
      </c>
    </row>
    <row r="38" spans="1:11" x14ac:dyDescent="0.25">
      <c r="A38" s="2">
        <v>14</v>
      </c>
      <c r="B38" s="5" t="s">
        <v>49</v>
      </c>
      <c r="C38" s="6">
        <v>36</v>
      </c>
      <c r="D38" s="4">
        <f t="shared" si="1"/>
        <v>1.3503375843960989E-2</v>
      </c>
    </row>
    <row r="39" spans="1:11" x14ac:dyDescent="0.25">
      <c r="A39" s="2">
        <v>15</v>
      </c>
      <c r="B39" s="5" t="s">
        <v>50</v>
      </c>
      <c r="C39" s="6">
        <v>34</v>
      </c>
      <c r="D39" s="4">
        <f t="shared" si="1"/>
        <v>1.2753188297074268E-2</v>
      </c>
    </row>
    <row r="40" spans="1:11" x14ac:dyDescent="0.25">
      <c r="A40" s="51" t="s">
        <v>51</v>
      </c>
      <c r="B40" s="48"/>
      <c r="C40" s="9">
        <v>2666</v>
      </c>
      <c r="D40" s="8">
        <v>1</v>
      </c>
    </row>
    <row r="41" spans="1:11" x14ac:dyDescent="0.25">
      <c r="A41" s="10"/>
      <c r="B41" s="10"/>
      <c r="C41" s="11"/>
      <c r="D41" s="12"/>
    </row>
    <row r="42" spans="1:11" x14ac:dyDescent="0.25">
      <c r="A42" s="49" t="s">
        <v>5</v>
      </c>
      <c r="B42" s="50"/>
      <c r="C42" s="50"/>
      <c r="D42" s="48"/>
      <c r="J42" s="42"/>
      <c r="K42" s="43"/>
    </row>
    <row r="43" spans="1:11" x14ac:dyDescent="0.25">
      <c r="A43" s="13" t="s">
        <v>6</v>
      </c>
      <c r="B43" s="14" t="s">
        <v>7</v>
      </c>
      <c r="C43" s="15">
        <f>SUM(C44:C48)</f>
        <v>3786</v>
      </c>
      <c r="D43" s="16">
        <v>1</v>
      </c>
      <c r="J43" s="42"/>
      <c r="K43" s="43"/>
    </row>
    <row r="44" spans="1:11" x14ac:dyDescent="0.25">
      <c r="A44" s="17"/>
      <c r="B44" s="18" t="s">
        <v>8</v>
      </c>
      <c r="C44" s="19">
        <v>2666</v>
      </c>
      <c r="D44" s="20">
        <f>C44/C43</f>
        <v>0.70417326994189122</v>
      </c>
      <c r="J44" s="42"/>
      <c r="K44" s="43"/>
    </row>
    <row r="45" spans="1:11" x14ac:dyDescent="0.25">
      <c r="A45" s="21" t="s">
        <v>6</v>
      </c>
      <c r="B45" s="22" t="s">
        <v>9</v>
      </c>
      <c r="C45" s="23">
        <v>760</v>
      </c>
      <c r="D45" s="24">
        <f>C45/C43</f>
        <v>0.20073956682514527</v>
      </c>
      <c r="J45" s="42"/>
      <c r="K45" s="43"/>
    </row>
    <row r="46" spans="1:11" x14ac:dyDescent="0.25">
      <c r="A46" s="17"/>
      <c r="B46" s="18" t="s">
        <v>10</v>
      </c>
      <c r="C46" s="19">
        <v>221</v>
      </c>
      <c r="D46" s="20">
        <f>C46/C43</f>
        <v>5.8372952984680399E-2</v>
      </c>
      <c r="J46" s="42"/>
      <c r="K46" s="43"/>
    </row>
    <row r="47" spans="1:11" x14ac:dyDescent="0.25">
      <c r="A47" s="21" t="s">
        <v>6</v>
      </c>
      <c r="B47" s="22" t="s">
        <v>11</v>
      </c>
      <c r="C47" s="23">
        <v>74</v>
      </c>
      <c r="D47" s="24">
        <f>C47/C43</f>
        <v>1.9545694664553619E-2</v>
      </c>
    </row>
    <row r="48" spans="1:11" x14ac:dyDescent="0.25">
      <c r="A48" s="17"/>
      <c r="B48" s="18" t="s">
        <v>12</v>
      </c>
      <c r="C48" s="19">
        <v>65</v>
      </c>
      <c r="D48" s="20">
        <f>C48/C43</f>
        <v>1.7168515583729529E-2</v>
      </c>
    </row>
    <row r="49" spans="1:4" x14ac:dyDescent="0.25">
      <c r="A49" s="10"/>
      <c r="B49" s="10"/>
      <c r="C49" s="11"/>
      <c r="D49" s="12"/>
    </row>
    <row r="50" spans="1:4" x14ac:dyDescent="0.25">
      <c r="A50" s="49" t="s">
        <v>13</v>
      </c>
      <c r="B50" s="50"/>
      <c r="C50" s="50"/>
      <c r="D50" s="48"/>
    </row>
    <row r="51" spans="1:4" x14ac:dyDescent="0.25">
      <c r="A51" s="13" t="s">
        <v>6</v>
      </c>
      <c r="B51" s="14" t="s">
        <v>7</v>
      </c>
      <c r="C51" s="25">
        <f>C43</f>
        <v>3786</v>
      </c>
      <c r="D51" s="16">
        <v>1</v>
      </c>
    </row>
    <row r="52" spans="1:4" x14ac:dyDescent="0.25">
      <c r="A52" s="17"/>
      <c r="B52" s="18" t="s">
        <v>14</v>
      </c>
      <c r="C52" s="25">
        <v>3405</v>
      </c>
      <c r="D52" s="20">
        <f>C52/C51</f>
        <v>0.89936608557844688</v>
      </c>
    </row>
    <row r="53" spans="1:4" x14ac:dyDescent="0.25">
      <c r="A53" s="21" t="s">
        <v>6</v>
      </c>
      <c r="B53" s="22" t="s">
        <v>15</v>
      </c>
      <c r="C53" s="25">
        <v>381</v>
      </c>
      <c r="D53" s="24">
        <f>C53/C51</f>
        <v>0.10063391442155309</v>
      </c>
    </row>
    <row r="54" spans="1:4" x14ac:dyDescent="0.25">
      <c r="A54" s="17"/>
      <c r="B54" s="18" t="s">
        <v>16</v>
      </c>
      <c r="C54" s="25">
        <v>0</v>
      </c>
      <c r="D54" s="20">
        <f>C54/C51</f>
        <v>0</v>
      </c>
    </row>
    <row r="55" spans="1:4" x14ac:dyDescent="0.25">
      <c r="A55" s="21" t="s">
        <v>6</v>
      </c>
      <c r="B55" s="22" t="s">
        <v>17</v>
      </c>
      <c r="C55" s="23">
        <v>0</v>
      </c>
      <c r="D55" s="24">
        <f>C55/C51</f>
        <v>0</v>
      </c>
    </row>
    <row r="56" spans="1:4" x14ac:dyDescent="0.25">
      <c r="A56" s="10"/>
      <c r="B56" s="10"/>
      <c r="C56" s="11"/>
      <c r="D56" s="12"/>
    </row>
    <row r="57" spans="1:4" x14ac:dyDescent="0.25">
      <c r="A57" s="49" t="s">
        <v>18</v>
      </c>
      <c r="B57" s="50"/>
      <c r="C57" s="50"/>
      <c r="D57" s="48"/>
    </row>
    <row r="58" spans="1:4" x14ac:dyDescent="0.25">
      <c r="A58" s="26" t="s">
        <v>6</v>
      </c>
      <c r="B58" s="27" t="s">
        <v>7</v>
      </c>
      <c r="C58" s="15">
        <v>3405</v>
      </c>
      <c r="D58" s="28">
        <v>1</v>
      </c>
    </row>
    <row r="59" spans="1:4" x14ac:dyDescent="0.25">
      <c r="A59" s="17"/>
      <c r="B59" s="18" t="s">
        <v>19</v>
      </c>
      <c r="C59" s="15">
        <v>3092</v>
      </c>
      <c r="D59" s="20">
        <f t="shared" ref="D59:D61" si="2">C59/C$58</f>
        <v>0.90807635829662259</v>
      </c>
    </row>
    <row r="60" spans="1:4" x14ac:dyDescent="0.25">
      <c r="A60" s="29" t="s">
        <v>6</v>
      </c>
      <c r="B60" s="30" t="s">
        <v>20</v>
      </c>
      <c r="C60" s="15">
        <v>337</v>
      </c>
      <c r="D60" s="31">
        <f t="shared" si="2"/>
        <v>9.8972099853157122E-2</v>
      </c>
    </row>
    <row r="61" spans="1:4" x14ac:dyDescent="0.25">
      <c r="A61" s="17"/>
      <c r="B61" s="18" t="s">
        <v>21</v>
      </c>
      <c r="C61" s="15">
        <v>357</v>
      </c>
      <c r="D61" s="20">
        <f t="shared" si="2"/>
        <v>0.10484581497797357</v>
      </c>
    </row>
    <row r="62" spans="1:4" ht="15.75" customHeight="1" x14ac:dyDescent="0.25">
      <c r="C62" s="1"/>
    </row>
    <row r="63" spans="1:4" ht="15.75" customHeight="1" x14ac:dyDescent="0.25">
      <c r="A63" s="49" t="s">
        <v>22</v>
      </c>
      <c r="B63" s="50"/>
      <c r="C63" s="50"/>
      <c r="D63" s="48"/>
    </row>
    <row r="64" spans="1:4" ht="15.75" customHeight="1" x14ac:dyDescent="0.25">
      <c r="A64" s="49" t="s">
        <v>23</v>
      </c>
      <c r="B64" s="50"/>
      <c r="C64" s="50"/>
      <c r="D64" s="48"/>
    </row>
    <row r="65" spans="1:4" ht="15.75" customHeight="1" x14ac:dyDescent="0.25">
      <c r="A65" s="32"/>
      <c r="B65" s="33" t="s">
        <v>7</v>
      </c>
      <c r="C65" s="34">
        <f>SUM(C66:C67)</f>
        <v>3786</v>
      </c>
      <c r="D65" s="35">
        <v>1</v>
      </c>
    </row>
    <row r="66" spans="1:4" ht="15.75" customHeight="1" x14ac:dyDescent="0.25">
      <c r="A66" s="5"/>
      <c r="B66" s="18" t="s">
        <v>24</v>
      </c>
      <c r="C66" s="19">
        <v>3353</v>
      </c>
      <c r="D66" s="20">
        <f>C66/C65</f>
        <v>0.88563127311146328</v>
      </c>
    </row>
    <row r="67" spans="1:4" ht="15.75" customHeight="1" x14ac:dyDescent="0.25">
      <c r="A67" s="36"/>
      <c r="B67" s="30" t="s">
        <v>25</v>
      </c>
      <c r="C67" s="23">
        <v>433</v>
      </c>
      <c r="D67" s="24">
        <f>C67/C65</f>
        <v>0.11436872688853672</v>
      </c>
    </row>
    <row r="68" spans="1:4" ht="15.75" customHeight="1" x14ac:dyDescent="0.25">
      <c r="A68" s="52" t="s">
        <v>26</v>
      </c>
      <c r="B68" s="50"/>
      <c r="C68" s="50"/>
      <c r="D68" s="48"/>
    </row>
    <row r="69" spans="1:4" ht="15.75" customHeight="1" x14ac:dyDescent="0.25">
      <c r="A69" s="37"/>
      <c r="B69" s="38" t="s">
        <v>7</v>
      </c>
      <c r="C69" s="15">
        <f>SUM(C70:C72)</f>
        <v>3786</v>
      </c>
      <c r="D69" s="16">
        <v>1</v>
      </c>
    </row>
    <row r="70" spans="1:4" ht="15.75" customHeight="1" x14ac:dyDescent="0.25">
      <c r="A70" s="39"/>
      <c r="B70" s="18" t="s">
        <v>27</v>
      </c>
      <c r="C70" s="15">
        <v>1460</v>
      </c>
      <c r="D70" s="20">
        <f>C70/C69</f>
        <v>0.38563127311146328</v>
      </c>
    </row>
    <row r="71" spans="1:4" ht="15.75" customHeight="1" x14ac:dyDescent="0.25">
      <c r="A71" s="40"/>
      <c r="B71" s="41" t="s">
        <v>28</v>
      </c>
      <c r="C71" s="15">
        <v>1017</v>
      </c>
      <c r="D71" s="24">
        <f>C71/C69</f>
        <v>0.26862123613312205</v>
      </c>
    </row>
    <row r="72" spans="1:4" ht="15.75" customHeight="1" x14ac:dyDescent="0.25">
      <c r="A72" s="39"/>
      <c r="B72" s="18" t="s">
        <v>29</v>
      </c>
      <c r="C72" s="15">
        <v>1309</v>
      </c>
      <c r="D72" s="20">
        <f>C72/C69</f>
        <v>0.34574749075541467</v>
      </c>
    </row>
  </sheetData>
  <mergeCells count="15">
    <mergeCell ref="A50:D50"/>
    <mergeCell ref="A57:D57"/>
    <mergeCell ref="A63:D63"/>
    <mergeCell ref="A64:D64"/>
    <mergeCell ref="A68:D68"/>
    <mergeCell ref="A6:D6"/>
    <mergeCell ref="A24:D24"/>
    <mergeCell ref="A22:B22"/>
    <mergeCell ref="A40:B40"/>
    <mergeCell ref="A42:D42"/>
    <mergeCell ref="A1:D1"/>
    <mergeCell ref="A2:D2"/>
    <mergeCell ref="A3:D3"/>
    <mergeCell ref="A4:B4"/>
    <mergeCell ref="C4:D4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2026-05-19T20:51:54Z</dcterms:modified>
</cp:coreProperties>
</file>