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ELATÓRIOS\DEZ25\ACUM\"/>
    </mc:Choice>
  </mc:AlternateContent>
  <xr:revisionPtr revIDLastSave="0" documentId="13_ncr:1_{6831FC77-39E1-4DF0-977E-FCBEE146E4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JAN-JUL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6" i="1" l="1"/>
  <c r="E112" i="1"/>
  <c r="E88" i="1"/>
  <c r="E64" i="1"/>
  <c r="G59" i="1"/>
  <c r="G58" i="1"/>
  <c r="G39" i="1"/>
  <c r="G38" i="1"/>
  <c r="G37" i="1"/>
  <c r="G42" i="1" l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D197" i="1"/>
  <c r="E196" i="1" s="1"/>
  <c r="G164" i="1"/>
  <c r="G163" i="1"/>
  <c r="G162" i="1"/>
  <c r="G139" i="1"/>
  <c r="G138" i="1"/>
  <c r="G137" i="1"/>
  <c r="G114" i="1"/>
  <c r="G113" i="1"/>
  <c r="G91" i="1"/>
  <c r="G90" i="1"/>
  <c r="G89" i="1"/>
  <c r="G69" i="1"/>
  <c r="G68" i="1"/>
  <c r="G67" i="1"/>
  <c r="G66" i="1"/>
  <c r="G65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E189" i="1" l="1"/>
  <c r="E186" i="1"/>
  <c r="E188" i="1"/>
  <c r="E190" i="1"/>
  <c r="E191" i="1"/>
  <c r="E192" i="1"/>
  <c r="E185" i="1"/>
  <c r="E193" i="1"/>
  <c r="E194" i="1"/>
  <c r="E187" i="1"/>
  <c r="E195" i="1"/>
</calcChain>
</file>

<file path=xl/sharedStrings.xml><?xml version="1.0" encoding="utf-8"?>
<sst xmlns="http://schemas.openxmlformats.org/spreadsheetml/2006/main" count="111" uniqueCount="70">
  <si>
    <t>Escopo do período: Registro no Sistema de Ouvidoria BH DIGITAL</t>
  </si>
  <si>
    <t>SERVIÇOS MAIS DEMANDADOS</t>
  </si>
  <si>
    <t xml:space="preserve">  </t>
  </si>
  <si>
    <t>TOTAL DE MANIFESTAÇÕES NO PERÍODO</t>
  </si>
  <si>
    <t>Denúncias de Violação de Direitos Humanos</t>
  </si>
  <si>
    <t>Consulta Médica de Saúde da Família e Comunidade - ESF</t>
  </si>
  <si>
    <t>Denúncia sobre Servidores Municipais</t>
  </si>
  <si>
    <t>Fale com a Receita Municipal - Orientação sobre Processos e Serviços</t>
  </si>
  <si>
    <t>Cirurgia</t>
  </si>
  <si>
    <t>Gestão Administrativa</t>
  </si>
  <si>
    <t>Administração Escolar</t>
  </si>
  <si>
    <t>Atendimento na Recepção das Unidades de Saúde</t>
  </si>
  <si>
    <t>SERVIDOR PÚBLICO</t>
  </si>
  <si>
    <t>Comunicação de Irregularidade</t>
  </si>
  <si>
    <t>Marcação de Exame</t>
  </si>
  <si>
    <t>Reclamação de Ônibus (Transporte Coletivo)</t>
  </si>
  <si>
    <t>Via Pública - Recapeamento</t>
  </si>
  <si>
    <t>Poluição Sonora - Fiscalização</t>
  </si>
  <si>
    <t>Obra em Andamento Irregular - Fiscalização</t>
  </si>
  <si>
    <t>Estabelecimento sem Licença ou Irregular (Comércio, Serviço e Industria) - Fiscalização</t>
  </si>
  <si>
    <t>SERVIÇOS MAIS RECLAMADOS</t>
  </si>
  <si>
    <t>TOTAL DE RECLAMAÇÕES NO PERÍODO</t>
  </si>
  <si>
    <t>TIPOLOGIA</t>
  </si>
  <si>
    <t>TOTAL</t>
  </si>
  <si>
    <t>RECLAMAÇÃO</t>
  </si>
  <si>
    <t>DENÚNCIA</t>
  </si>
  <si>
    <t>ORIENTAÇÃO</t>
  </si>
  <si>
    <t>ELOGIO</t>
  </si>
  <si>
    <t>SUGESTÃO</t>
  </si>
  <si>
    <t>SITUAÇÃO</t>
  </si>
  <si>
    <t>ENCERRADA</t>
  </si>
  <si>
    <t>PROVIDENCIADA</t>
  </si>
  <si>
    <t>DILIGENCIADA</t>
  </si>
  <si>
    <t>EM TRIAGEM</t>
  </si>
  <si>
    <t>TIPO DE MANIFESTANTE</t>
  </si>
  <si>
    <t>     NOMINAL</t>
  </si>
  <si>
    <t>     ANÔNIMO</t>
  </si>
  <si>
    <t>GÊNERO DE MANIFESTANTE</t>
  </si>
  <si>
    <t>     FEMININO</t>
  </si>
  <si>
    <t>     MASCULINO</t>
  </si>
  <si>
    <t>     NÃO DESEJO INFORMAR</t>
  </si>
  <si>
    <t>PRAZO DE RESPOSTA</t>
  </si>
  <si>
    <t>     1 A 30 DIAS</t>
  </si>
  <si>
    <t>     31 A 60 DIAS</t>
  </si>
  <si>
    <t>     ACIMA DE 60 DIAS</t>
  </si>
  <si>
    <t>     EM ANDAMENTO</t>
  </si>
  <si>
    <t>DESDOBRAMENTO DE REGISTROS POR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</si>
  <si>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</si>
  <si>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</si>
  <si>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</si>
  <si>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</si>
  <si>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</si>
  <si>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</si>
  <si>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</si>
  <si>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</si>
  <si>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</si>
  <si>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</si>
  <si>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</si>
  <si>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</si>
  <si>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0*</t>
  </si>
  <si>
    <t>*</t>
  </si>
  <si>
    <t>DADOS GERAIS - JANEIRO A JULH/ 2025</t>
  </si>
  <si>
    <t>PERÍODO:  01/01/2025 A 31/07/2025                 </t>
  </si>
  <si>
    <t>TOTAL DE MANIFESTAÇÕES REGISTRADAS NO PERÍODO: 25.894</t>
  </si>
  <si>
    <t>Disponibilidade de profissionais nas Unidades de Saúde</t>
  </si>
  <si>
    <t>Acesso aos Medicamentos nas Farmácias da Rede Municipal de Saúde</t>
  </si>
  <si>
    <t>Árvore - Poda de Árvore em Passeios, Praças, Etc</t>
  </si>
  <si>
    <t>Árvore - Corte ou Supressão de Árvore em Passeios, Praças, Etc</t>
  </si>
  <si>
    <t>OBS.: *Relatório elaborado em 12/2025.</t>
  </si>
  <si>
    <t>0,00*%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</si>
</sst>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9" x14ac:knownFonts="1">
    <font>
      <sz val="11"/>
      <name val="Calibri"/>
      <scheme val="minor"/>
    </font>
    <font>
      <sz val="11"/>
      <name val="Calibri"/>
    </font>
    <font>
      <b/>
      <sz val="14"/>
      <color rgb="FF4F6128"/>
      <name val="Calibri"/>
    </font>
    <font>
      <sz val="11"/>
      <name val="Calibri"/>
    </font>
    <font>
      <b/>
      <sz val="11"/>
      <color rgb="FF4F6128"/>
      <name val="Calibri"/>
    </font>
    <font>
      <sz val="11"/>
      <color rgb="FF4F6128"/>
      <name val="Calibri"/>
    </font>
    <font>
      <b/>
      <sz val="13"/>
      <color rgb="FF4F6128"/>
      <name val="Calibri"/>
    </font>
    <font>
      <b/>
      <sz val="13"/>
      <color rgb="FF1F497D"/>
      <name val="Calibri"/>
    </font>
    <font>
      <sz val="8"/>
      <name val="Calibri"/>
    </font>
    <font>
      <b/>
      <sz val="9"/>
      <color rgb="FF000000"/>
      <name val="Calibri"/>
    </font>
    <font>
      <b/>
      <sz val="9"/>
      <name val="Calibri"/>
    </font>
    <font>
      <b/>
      <sz val="9"/>
      <color rgb="FF0066CC"/>
      <name val="Calibri"/>
    </font>
    <font>
      <sz val="10"/>
      <name val="Calibri"/>
    </font>
    <font>
      <sz val="9"/>
      <name val="Calibri"/>
    </font>
    <font>
      <sz val="9"/>
      <color rgb="FF000000"/>
      <name val="Calibri"/>
    </font>
    <font>
      <sz val="9"/>
      <color rgb="FF0066CC"/>
      <name val="Calibri"/>
    </font>
    <font>
      <b/>
      <sz val="7"/>
      <color rgb="FF000000"/>
      <name val="Calibri"/>
    </font>
    <font>
      <b/>
      <sz val="7"/>
      <color rgb="FF0066CC"/>
      <name val="Calibri"/>
    </font>
    <font>
      <sz val="7"/>
      <color rgb="FF000000"/>
      <name val="Calibri"/>
    </font>
    <font>
      <sz val="7"/>
      <color rgb="FF0066CC"/>
      <name val="Calibri"/>
    </font>
    <font>
      <b/>
      <sz val="8"/>
      <name val="Calibri"/>
    </font>
    <font>
      <sz val="11"/>
      <name val="Calibri"/>
    </font>
    <font>
      <sz val="11"/>
      <name val="Calibri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color rgb="FF000000"/>
      <name val="Calibri"/>
      <family val="2"/>
    </font>
    <font>
      <sz val="11"/>
      <name val="Calibri"/>
      <family val="2"/>
    </font>
    <font>
      <sz val="9"/>
      <name val="Calibri"/>
      <family val="2"/>
    </font>
    <font>
      <sz val="7"/>
      <color rgb="FF0066CC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EBEBEB"/>
        <bgColor rgb="FFEBEBEB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4F6128"/>
      </bottom>
      <diagonal/>
    </border>
    <border>
      <left/>
      <right/>
      <top/>
      <bottom style="thick">
        <color rgb="FF4F6128"/>
      </bottom>
      <diagonal/>
    </border>
  </borders>
  <cellStyleXfs count="2">
    <xf numFmtId="0" fontId="0" fillId="0" borderId="0"/>
    <xf numFmtId="0" fontId="22" fillId="0" borderId="10"/>
  </cellStyleXfs>
  <cellXfs count="7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10" fontId="6" fillId="0" borderId="11" xfId="0" applyNumberFormat="1" applyFont="1" applyBorder="1"/>
    <xf numFmtId="10" fontId="7" fillId="0" borderId="12" xfId="0" applyNumberFormat="1" applyFont="1" applyBorder="1"/>
    <xf numFmtId="0" fontId="8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3" fontId="9" fillId="2" borderId="1" xfId="0" applyNumberFormat="1" applyFont="1" applyFill="1" applyBorder="1" applyAlignment="1">
      <alignment horizontal="right" vertical="center"/>
    </xf>
    <xf numFmtId="9" fontId="11" fillId="2" borderId="1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3" fontId="14" fillId="0" borderId="1" xfId="0" applyNumberFormat="1" applyFont="1" applyBorder="1" applyAlignment="1">
      <alignment horizontal="right" vertical="center"/>
    </xf>
    <xf numFmtId="10" fontId="15" fillId="0" borderId="1" xfId="0" applyNumberFormat="1" applyFont="1" applyBorder="1" applyAlignment="1">
      <alignment horizontal="right" vertical="center"/>
    </xf>
    <xf numFmtId="0" fontId="13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/>
    </xf>
    <xf numFmtId="3" fontId="14" fillId="3" borderId="1" xfId="0" applyNumberFormat="1" applyFont="1" applyFill="1" applyBorder="1" applyAlignment="1">
      <alignment horizontal="right" vertical="center"/>
    </xf>
    <xf numFmtId="10" fontId="15" fillId="3" borderId="1" xfId="0" applyNumberFormat="1" applyFont="1" applyFill="1" applyBorder="1" applyAlignment="1">
      <alignment horizontal="right" vertical="center"/>
    </xf>
    <xf numFmtId="10" fontId="6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10" fontId="6" fillId="0" borderId="12" xfId="0" applyNumberFormat="1" applyFont="1" applyBorder="1"/>
    <xf numFmtId="0" fontId="6" fillId="0" borderId="12" xfId="0" applyFont="1" applyBorder="1"/>
    <xf numFmtId="0" fontId="1" fillId="0" borderId="12" xfId="0" applyFont="1" applyBorder="1"/>
    <xf numFmtId="0" fontId="16" fillId="2" borderId="1" xfId="0" applyFont="1" applyFill="1" applyBorder="1" applyAlignment="1">
      <alignment horizontal="left"/>
    </xf>
    <xf numFmtId="3" fontId="16" fillId="2" borderId="1" xfId="0" applyNumberFormat="1" applyFont="1" applyFill="1" applyBorder="1" applyAlignment="1">
      <alignment horizontal="right"/>
    </xf>
    <xf numFmtId="9" fontId="17" fillId="2" borderId="1" xfId="0" applyNumberFormat="1" applyFont="1" applyFill="1" applyBorder="1" applyAlignment="1">
      <alignment horizontal="right"/>
    </xf>
    <xf numFmtId="3" fontId="18" fillId="0" borderId="1" xfId="0" applyNumberFormat="1" applyFont="1" applyBorder="1" applyAlignment="1">
      <alignment horizontal="right"/>
    </xf>
    <xf numFmtId="10" fontId="19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Alignment="1">
      <alignment wrapText="1"/>
    </xf>
    <xf numFmtId="3" fontId="18" fillId="0" borderId="0" xfId="0" applyNumberFormat="1" applyFont="1" applyAlignment="1">
      <alignment horizontal="right"/>
    </xf>
    <xf numFmtId="0" fontId="8" fillId="3" borderId="1" xfId="0" applyFont="1" applyFill="1" applyBorder="1" applyAlignment="1">
      <alignment horizontal="left"/>
    </xf>
    <xf numFmtId="3" fontId="18" fillId="3" borderId="1" xfId="0" applyNumberFormat="1" applyFont="1" applyFill="1" applyBorder="1" applyAlignment="1">
      <alignment horizontal="right"/>
    </xf>
    <xf numFmtId="10" fontId="19" fillId="3" borderId="1" xfId="0" applyNumberFormat="1" applyFont="1" applyFill="1" applyBorder="1" applyAlignment="1">
      <alignment horizontal="right"/>
    </xf>
    <xf numFmtId="10" fontId="1" fillId="0" borderId="0" xfId="0" applyNumberFormat="1" applyFont="1"/>
    <xf numFmtId="0" fontId="6" fillId="0" borderId="11" xfId="0" applyFont="1" applyBorder="1"/>
    <xf numFmtId="0" fontId="18" fillId="0" borderId="1" xfId="0" applyFont="1" applyBorder="1" applyAlignment="1">
      <alignment horizontal="right"/>
    </xf>
    <xf numFmtId="0" fontId="20" fillId="2" borderId="1" xfId="0" applyFont="1" applyFill="1" applyBorder="1" applyAlignment="1">
      <alignment horizontal="left"/>
    </xf>
    <xf numFmtId="0" fontId="21" fillId="0" borderId="0" xfId="0" applyFont="1"/>
    <xf numFmtId="3" fontId="21" fillId="0" borderId="0" xfId="0" applyNumberFormat="1" applyFont="1"/>
    <xf numFmtId="10" fontId="21" fillId="0" borderId="0" xfId="0" applyNumberFormat="1" applyFont="1"/>
    <xf numFmtId="9" fontId="21" fillId="0" borderId="0" xfId="0" applyNumberFormat="1" applyFont="1"/>
    <xf numFmtId="0" fontId="1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3" fontId="25" fillId="3" borderId="1" xfId="0" applyNumberFormat="1" applyFont="1" applyFill="1" applyBorder="1" applyAlignment="1">
      <alignment horizontal="right"/>
    </xf>
    <xf numFmtId="0" fontId="26" fillId="0" borderId="10" xfId="1" applyFont="1"/>
    <xf numFmtId="0" fontId="0" fillId="0" borderId="10" xfId="0" applyBorder="1" applyAlignment="1">
      <alignment horizontal="left"/>
    </xf>
    <xf numFmtId="0" fontId="0" fillId="0" borderId="10" xfId="0" applyBorder="1"/>
    <xf numFmtId="0" fontId="24" fillId="0" borderId="10" xfId="0" applyFont="1" applyBorder="1"/>
    <xf numFmtId="0" fontId="23" fillId="0" borderId="10" xfId="0" applyFont="1" applyBorder="1"/>
    <xf numFmtId="0" fontId="4" fillId="0" borderId="10" xfId="0" applyFont="1" applyBorder="1"/>
    <xf numFmtId="0" fontId="5" fillId="0" borderId="10" xfId="0" applyFont="1" applyBorder="1"/>
    <xf numFmtId="0" fontId="13" fillId="0" borderId="10" xfId="0" applyFont="1" applyBorder="1" applyAlignment="1">
      <alignment horizontal="left" vertical="center" wrapText="1"/>
    </xf>
    <xf numFmtId="0" fontId="13" fillId="0" borderId="10" xfId="0" applyFont="1" applyBorder="1" applyAlignment="1">
      <alignment vertical="center" wrapText="1"/>
    </xf>
    <xf numFmtId="3" fontId="14" fillId="0" borderId="10" xfId="0" applyNumberFormat="1" applyFont="1" applyBorder="1" applyAlignment="1">
      <alignment horizontal="right" vertical="center"/>
    </xf>
    <xf numFmtId="10" fontId="15" fillId="0" borderId="10" xfId="0" applyNumberFormat="1" applyFont="1" applyBorder="1" applyAlignment="1">
      <alignment horizontal="right" vertical="center"/>
    </xf>
    <xf numFmtId="0" fontId="27" fillId="3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10" fontId="28" fillId="3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2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0" fillId="0" borderId="10" xfId="0" applyBorder="1" applyAlignment="1">
      <alignment horizontal="left"/>
    </xf>
  </cellXfs>
  <cellStyles count="2">
    <cellStyle name="Normal" xfId="0" builtinId="0"/>
    <cellStyle name="Normal 2" xfId="1" xr:uid="{9F52D113-120C-472F-8A2D-DA1942CF744E}"/>
  </cellStyles>
  <dxfs count="2">
    <dxf>
      <fill>
        <patternFill patternType="solid">
          <fgColor rgb="FFEAF1DD"/>
          <bgColor rgb="FFEAF1DD"/>
        </patternFill>
      </fill>
    </dxf>
    <dxf>
      <fill>
        <patternFill patternType="solid">
          <fgColor rgb="FFD6E3BC"/>
          <bgColor rgb="FFD6E3BC"/>
        </patternFill>
      </fill>
    </dxf>
  </dxfs>
  <tableStyles count="1">
    <tableStyle name="JAN-JUN 2025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735-491D-8AB6-AF9626C4D9F0}"/>
              </c:ext>
            </c:extLst>
          </c:dPt>
          <c:dPt>
            <c:idx val="1"/>
            <c:invertIfNegative val="1"/>
            <c:bubble3D val="0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735-491D-8AB6-AF9626C4D9F0}"/>
              </c:ext>
            </c:extLst>
          </c:dPt>
          <c:dPt>
            <c:idx val="2"/>
            <c:invertIfNegative val="1"/>
            <c:bubble3D val="0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6735-491D-8AB6-AF9626C4D9F0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7-6735-491D-8AB6-AF9626C4D9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'JAN-JUL 2025'!$C$162:$C$165</c:f>
              <c:strCache>
                <c:ptCount val="4"/>
                <c:pt idx="0">
                  <c:v>     1 A 30 DIAS</c:v>
                </c:pt>
                <c:pt idx="1">
                  <c:v>     31 A 60 DIAS</c:v>
                </c:pt>
                <c:pt idx="2">
                  <c:v>     ACIMA DE 60 DIAS</c:v>
                </c:pt>
                <c:pt idx="3">
                  <c:v>     EM ANDAMENTO</c:v>
                </c:pt>
              </c:strCache>
            </c:strRef>
          </c:cat>
          <c:val>
            <c:numRef>
              <c:f>'JAN-JUL 2025'!$G$162:$G$165</c:f>
              <c:numCache>
                <c:formatCode>0.00%</c:formatCode>
                <c:ptCount val="4"/>
                <c:pt idx="0">
                  <c:v>0.75241368656831698</c:v>
                </c:pt>
                <c:pt idx="1">
                  <c:v>5.6615432146443191E-2</c:v>
                </c:pt>
                <c:pt idx="2">
                  <c:v>0.19097088128523981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8-6735-491D-8AB6-AF9626C4D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237451"/>
        <c:axId val="1447053721"/>
      </c:barChart>
      <c:catAx>
        <c:axId val="5622374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47053721"/>
        <c:crosses val="autoZero"/>
        <c:auto val="1"/>
        <c:lblAlgn val="ctr"/>
        <c:lblOffset val="100"/>
        <c:noMultiLvlLbl val="1"/>
      </c:catAx>
      <c:valAx>
        <c:axId val="144705372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62237451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'JAN-JUL 2025'!$C$65:$C$69</c:f>
              <c:strCache>
                <c:ptCount val="5"/>
                <c:pt idx="0">
                  <c:v>RECLAMAÇÃO</c:v>
                </c:pt>
                <c:pt idx="1">
                  <c:v>DENÚNCIA</c:v>
                </c:pt>
                <c:pt idx="2">
                  <c:v>ORIENTAÇÃO</c:v>
                </c:pt>
                <c:pt idx="3">
                  <c:v>ELOGIO</c:v>
                </c:pt>
                <c:pt idx="4">
                  <c:v>SUGESTÃO</c:v>
                </c:pt>
              </c:strCache>
            </c:strRef>
          </c:cat>
          <c:val>
            <c:numRef>
              <c:f>'JAN-JUL 2025'!$G$65:$G$69</c:f>
              <c:numCache>
                <c:formatCode>0.00%</c:formatCode>
                <c:ptCount val="5"/>
                <c:pt idx="0">
                  <c:v>0.73870394686027652</c:v>
                </c:pt>
                <c:pt idx="1">
                  <c:v>0.16328106897350739</c:v>
                </c:pt>
                <c:pt idx="2">
                  <c:v>5.0320537576272494E-2</c:v>
                </c:pt>
                <c:pt idx="3">
                  <c:v>2.4947864370124351E-2</c:v>
                </c:pt>
                <c:pt idx="4">
                  <c:v>2.2746582219819265E-2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14A-4AA4-8932-537A8EDBC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4849004"/>
        <c:axId val="244104615"/>
      </c:barChart>
      <c:catAx>
        <c:axId val="12248490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44104615"/>
        <c:crosses val="autoZero"/>
        <c:auto val="1"/>
        <c:lblAlgn val="ctr"/>
        <c:lblOffset val="100"/>
        <c:noMultiLvlLbl val="1"/>
      </c:catAx>
      <c:valAx>
        <c:axId val="244104615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224849004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'JAN-JUL 2025'!$C$89:$C$92</c:f>
              <c:strCache>
                <c:ptCount val="4"/>
                <c:pt idx="0">
                  <c:v>ENCERRADA</c:v>
                </c:pt>
                <c:pt idx="1">
                  <c:v>PROVIDENCIADA</c:v>
                </c:pt>
                <c:pt idx="2">
                  <c:v>DILIGENCIADA</c:v>
                </c:pt>
                <c:pt idx="3">
                  <c:v>EM TRIAGEM</c:v>
                </c:pt>
              </c:strCache>
            </c:strRef>
          </c:cat>
          <c:val>
            <c:numRef>
              <c:f>'JAN-JUL 2025'!$G$89:$G$92</c:f>
              <c:numCache>
                <c:formatCode>0.00%</c:formatCode>
                <c:ptCount val="4"/>
                <c:pt idx="0">
                  <c:v>0.89348883911330812</c:v>
                </c:pt>
                <c:pt idx="1">
                  <c:v>0.10643392291650576</c:v>
                </c:pt>
                <c:pt idx="2">
                  <c:v>7.7237970186143506E-5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228-4C22-8B63-EF8967D23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1724003"/>
        <c:axId val="821433348"/>
      </c:barChart>
      <c:catAx>
        <c:axId val="13517240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821433348"/>
        <c:crosses val="autoZero"/>
        <c:auto val="1"/>
        <c:lblAlgn val="ctr"/>
        <c:lblOffset val="100"/>
        <c:noMultiLvlLbl val="1"/>
      </c:catAx>
      <c:valAx>
        <c:axId val="82143334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351724003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xMode val="edge"/>
          <c:yMode val="edge"/>
          <c:x val="6.9976598719552585E-2"/>
          <c:y val="0.15201691661333863"/>
          <c:w val="0.86752343807491361"/>
          <c:h val="0.8184632221325691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3F12-40A4-BF3B-BB89571ECEEB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3F12-40A4-BF3B-BB89571ECEEB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3F12-40A4-BF3B-BB89571ECEE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'JAN-JUL 2025'!$C$137:$C$139</c:f>
              <c:strCache>
                <c:ptCount val="3"/>
                <c:pt idx="0">
                  <c:v>     FEMININO</c:v>
                </c:pt>
                <c:pt idx="1">
                  <c:v>     MASCULINO</c:v>
                </c:pt>
                <c:pt idx="2">
                  <c:v>     NÃO DESEJO INFORMAR</c:v>
                </c:pt>
              </c:strCache>
            </c:strRef>
          </c:cat>
          <c:val>
            <c:numRef>
              <c:f>'JAN-JUL 2025'!$G$137:$G$139</c:f>
              <c:numCache>
                <c:formatCode>0.00%</c:formatCode>
                <c:ptCount val="3"/>
                <c:pt idx="0">
                  <c:v>0.44052676295666948</c:v>
                </c:pt>
                <c:pt idx="1">
                  <c:v>0.27407893720553023</c:v>
                </c:pt>
                <c:pt idx="2">
                  <c:v>0.28539429983780024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12-40A4-BF3B-BB89571EC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269E-474C-B30B-13C46995F4C6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269E-474C-B30B-13C46995F4C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'JAN-JUL 2025'!$C$113:$C$114</c:f>
              <c:strCache>
                <c:ptCount val="2"/>
                <c:pt idx="0">
                  <c:v>     NOMINAL</c:v>
                </c:pt>
                <c:pt idx="1">
                  <c:v>     ANÔNIMO</c:v>
                </c:pt>
              </c:strCache>
            </c:strRef>
          </c:cat>
          <c:val>
            <c:numRef>
              <c:f>'JAN-JUL 2025'!$G$113:$G$114</c:f>
              <c:numCache>
                <c:formatCode>0.00%</c:formatCode>
                <c:ptCount val="2"/>
                <c:pt idx="0">
                  <c:v>0.84536958368734072</c:v>
                </c:pt>
                <c:pt idx="1">
                  <c:v>0.15463041631265931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9E-474C-B30B-13C46995F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441-4B3C-9321-0B2526A65B07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0441-4B3C-9321-0B2526A65B07}"/>
              </c:ext>
            </c:extLst>
          </c:dPt>
          <c:dPt>
            <c:idx val="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5-0441-4B3C-9321-0B2526A65B07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7-0441-4B3C-9321-0B2526A65B07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9-0441-4B3C-9321-0B2526A65B07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B-0441-4B3C-9321-0B2526A65B07}"/>
              </c:ext>
            </c:extLst>
          </c:dPt>
          <c:dPt>
            <c:idx val="6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D-0441-4B3C-9321-0B2526A65B07}"/>
              </c:ext>
            </c:extLst>
          </c:dPt>
          <c:dPt>
            <c:idx val="7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F-0441-4B3C-9321-0B2526A65B07}"/>
              </c:ext>
            </c:extLst>
          </c:dPt>
          <c:dPt>
            <c:idx val="8"/>
            <c:invertIfNegative val="1"/>
            <c:bubble3D val="0"/>
            <c:extLst>
              <c:ext xmlns:c16="http://schemas.microsoft.com/office/drawing/2014/chart" uri="{C3380CC4-5D6E-409C-BE32-E72D297353CC}">
                <c16:uniqueId val="{00000011-0441-4B3C-9321-0B2526A65B07}"/>
              </c:ext>
            </c:extLst>
          </c:dPt>
          <c:dPt>
            <c:idx val="9"/>
            <c:invertIfNegative val="1"/>
            <c:bubble3D val="0"/>
            <c:extLst>
              <c:ext xmlns:c16="http://schemas.microsoft.com/office/drawing/2014/chart" uri="{C3380CC4-5D6E-409C-BE32-E72D297353CC}">
                <c16:uniqueId val="{00000013-0441-4B3C-9321-0B2526A65B07}"/>
              </c:ext>
            </c:extLst>
          </c:dPt>
          <c:dPt>
            <c:idx val="1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15-0441-4B3C-9321-0B2526A65B07}"/>
              </c:ext>
            </c:extLst>
          </c:dPt>
          <c:dPt>
            <c:idx val="1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17-0441-4B3C-9321-0B2526A65B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'JAN-JUL 2025'!$C$185:$C$191</c:f>
              <c:strCache>
                <c:ptCount val="7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</c:strCache>
            </c:strRef>
          </c:cat>
          <c:val>
            <c:numRef>
              <c:f>'JAN-JUL 2025'!$D$185:$D$191</c:f>
              <c:numCache>
                <c:formatCode>#,##0</c:formatCode>
                <c:ptCount val="7"/>
                <c:pt idx="0">
                  <c:v>3564</c:v>
                </c:pt>
                <c:pt idx="1">
                  <c:v>3652</c:v>
                </c:pt>
                <c:pt idx="2">
                  <c:v>3346</c:v>
                </c:pt>
                <c:pt idx="3">
                  <c:v>3949</c:v>
                </c:pt>
                <c:pt idx="4">
                  <c:v>3892</c:v>
                </c:pt>
                <c:pt idx="5">
                  <c:v>3604</c:v>
                </c:pt>
                <c:pt idx="6">
                  <c:v>3887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8-0441-4B3C-9321-0B2526A65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3148501"/>
        <c:axId val="647091920"/>
      </c:barChart>
      <c:catAx>
        <c:axId val="19731485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647091920"/>
        <c:crosses val="autoZero"/>
        <c:auto val="1"/>
        <c:lblAlgn val="ctr"/>
        <c:lblOffset val="100"/>
        <c:noMultiLvlLbl val="1"/>
      </c:catAx>
      <c:valAx>
        <c:axId val="6470919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973148501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66675</xdr:rowOff>
    </xdr:from>
    <xdr:ext cx="5810250" cy="657225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7627" y="66675"/>
          <a:ext cx="6261733" cy="6648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lvl="0" algn="ctr"/>
          <a:r>
            <a:rPr lang="pt-BR" sz="2000">
              <a:solidFill>
                <a:schemeClr val="accent3">
                  <a:lumMod val="75000"/>
                </a:schemeClr>
              </a:solidFill>
              <a:latin typeface="Bell MT" pitchFamily="18" charset="0"/>
              <a:cs typeface="Andalus" pitchFamily="18" charset="-78"/>
            </a:rPr>
            <a:t>CONTROLADORIA GERAL DO MUNICÍPIO SUBCONTROLADORIA DE OUVIDORIA</a:t>
          </a:r>
        </a:p>
      </xdr:txBody>
    </xdr:sp>
    <xdr:clientData fLocksWithSheet="0"/>
  </xdr:oneCellAnchor>
  <xdr:oneCellAnchor>
    <xdr:from>
      <xdr:col>0</xdr:col>
      <xdr:colOff>361950</xdr:colOff>
      <xdr:row>166</xdr:row>
      <xdr:rowOff>104775</xdr:rowOff>
    </xdr:from>
    <xdr:ext cx="5572125" cy="26860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76200</xdr:colOff>
      <xdr:row>70</xdr:row>
      <xdr:rowOff>28575</xdr:rowOff>
    </xdr:from>
    <xdr:ext cx="5286375" cy="2543175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38100</xdr:colOff>
      <xdr:row>93</xdr:row>
      <xdr:rowOff>123825</xdr:rowOff>
    </xdr:from>
    <xdr:ext cx="5162550" cy="2600325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140</xdr:row>
      <xdr:rowOff>66675</xdr:rowOff>
    </xdr:from>
    <xdr:ext cx="5276850" cy="3009900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228600</xdr:colOff>
      <xdr:row>115</xdr:row>
      <xdr:rowOff>114300</xdr:rowOff>
    </xdr:from>
    <xdr:ext cx="5095875" cy="2733675"/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</xdr:col>
      <xdr:colOff>180975</xdr:colOff>
      <xdr:row>197</xdr:row>
      <xdr:rowOff>152400</xdr:rowOff>
    </xdr:from>
    <xdr:ext cx="5010150" cy="2714625"/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C185:E197" headerRowCount="0">
  <tableColumns count="3">
    <tableColumn id="1" xr3:uid="{00000000-0010-0000-0000-000001000000}" name="Column1"/>
    <tableColumn id="2" xr3:uid="{00000000-0010-0000-0000-000002000000}" name="Column2"/>
    <tableColumn id="3" xr3:uid="{00000000-0010-0000-0000-000003000000}" name="Column3"/>
  </tableColumns>
  <tableStyleInfo name="JAN-JUN 2025-style" showFirstColumn="1" showLastColumn="1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2"/>
  <sheetViews>
    <sheetView tabSelected="1" topLeftCell="A9" zoomScale="116" zoomScaleNormal="116" workbookViewId="0">
      <selection activeCell="I17" sqref="I17"/>
    </sheetView>
  </sheetViews>
  <sheetFormatPr defaultColWidth="14.42578125" defaultRowHeight="15" customHeight="1" x14ac:dyDescent="0.25"/>
  <cols>
    <col min="1" max="2" width="8.7109375" customWidth="1"/>
    <col min="3" max="3" width="41.28515625" customWidth="1"/>
    <col min="4" max="4" width="7.28515625" customWidth="1"/>
    <col min="5" max="5" width="8.7109375" customWidth="1"/>
    <col min="6" max="6" width="7" customWidth="1"/>
    <col min="7" max="8" width="8.7109375" customWidth="1"/>
    <col min="9" max="9" width="35" customWidth="1"/>
    <col min="10" max="11" width="8.7109375" customWidth="1"/>
    <col min="12" max="12" width="47.7109375" customWidth="1"/>
  </cols>
  <sheetData>
    <row r="1" spans="1:7" ht="14.25" customHeight="1" x14ac:dyDescent="0.25">
      <c r="A1" s="1"/>
      <c r="B1" s="1"/>
      <c r="C1" s="1"/>
      <c r="D1" s="1"/>
      <c r="E1" s="1"/>
      <c r="F1" s="1"/>
      <c r="G1" s="1"/>
    </row>
    <row r="2" spans="1:7" ht="14.25" customHeight="1" x14ac:dyDescent="0.25">
      <c r="A2" s="1"/>
      <c r="B2" s="1"/>
      <c r="C2" s="1"/>
      <c r="D2" s="1"/>
      <c r="E2" s="1"/>
      <c r="F2" s="1"/>
      <c r="G2" s="1"/>
    </row>
    <row r="3" spans="1:7" ht="14.25" customHeight="1" x14ac:dyDescent="0.25">
      <c r="A3" s="1"/>
      <c r="B3" s="1"/>
      <c r="C3" s="1"/>
      <c r="D3" s="1"/>
      <c r="E3" s="1"/>
      <c r="F3" s="1"/>
      <c r="G3" s="1"/>
    </row>
    <row r="4" spans="1:7" ht="14.25" customHeight="1" x14ac:dyDescent="0.25">
      <c r="A4" s="1"/>
      <c r="B4" s="1"/>
      <c r="C4" s="1"/>
      <c r="D4" s="1"/>
      <c r="E4" s="1"/>
      <c r="F4" s="1"/>
      <c r="G4" s="1"/>
    </row>
    <row r="5" spans="1:7" ht="14.25" customHeight="1" x14ac:dyDescent="0.25">
      <c r="A5" s="1"/>
      <c r="B5" s="1"/>
      <c r="C5" s="1"/>
      <c r="D5" s="1"/>
      <c r="E5" s="1"/>
      <c r="F5" s="1"/>
      <c r="G5" s="1"/>
    </row>
    <row r="6" spans="1:7" ht="15" customHeight="1" x14ac:dyDescent="0.25">
      <c r="A6" s="1"/>
      <c r="B6" s="2"/>
      <c r="C6" s="2"/>
      <c r="D6" s="2"/>
      <c r="E6" s="2"/>
      <c r="F6" s="2"/>
      <c r="G6" s="2"/>
    </row>
    <row r="7" spans="1:7" ht="15" customHeight="1" x14ac:dyDescent="0.25">
      <c r="A7" s="67" t="s">
        <v>61</v>
      </c>
      <c r="B7" s="68"/>
      <c r="C7" s="68"/>
      <c r="D7" s="68"/>
      <c r="E7" s="68"/>
      <c r="F7" s="68"/>
      <c r="G7" s="69"/>
    </row>
    <row r="8" spans="1:7" ht="14.25" customHeight="1" x14ac:dyDescent="0.25">
      <c r="A8" s="70"/>
      <c r="B8" s="71"/>
      <c r="C8" s="71"/>
      <c r="D8" s="71"/>
      <c r="E8" s="71"/>
      <c r="F8" s="71"/>
      <c r="G8" s="72"/>
    </row>
    <row r="9" spans="1:7" ht="14.25" customHeight="1" x14ac:dyDescent="0.25">
      <c r="A9" s="3"/>
      <c r="B9" s="3"/>
      <c r="C9" s="3"/>
      <c r="D9" s="3"/>
      <c r="E9" s="3"/>
      <c r="F9" s="3"/>
      <c r="G9" s="3"/>
    </row>
    <row r="10" spans="1:7" ht="14.25" customHeight="1" x14ac:dyDescent="0.25">
      <c r="A10" s="1"/>
      <c r="B10" s="1"/>
      <c r="C10" s="1"/>
      <c r="D10" s="1"/>
      <c r="E10" s="1"/>
      <c r="F10" s="1"/>
      <c r="G10" s="1"/>
    </row>
    <row r="11" spans="1:7" ht="14.25" customHeight="1" x14ac:dyDescent="0.25">
      <c r="A11" s="4" t="s">
        <v>62</v>
      </c>
      <c r="B11" s="5"/>
      <c r="C11" s="5"/>
      <c r="D11" s="5"/>
      <c r="E11" s="5"/>
      <c r="F11" s="5"/>
      <c r="G11" s="5"/>
    </row>
    <row r="12" spans="1:7" ht="14.25" customHeight="1" x14ac:dyDescent="0.25">
      <c r="A12" s="4" t="s">
        <v>0</v>
      </c>
      <c r="B12" s="5"/>
      <c r="C12" s="5"/>
      <c r="D12" s="5"/>
      <c r="E12" s="5"/>
      <c r="F12" s="5"/>
      <c r="G12" s="5"/>
    </row>
    <row r="13" spans="1:7" ht="14.25" customHeight="1" x14ac:dyDescent="0.25">
      <c r="A13" s="4"/>
      <c r="B13" s="5"/>
      <c r="C13" s="5"/>
      <c r="D13" s="5"/>
      <c r="E13" s="5"/>
      <c r="F13" s="5"/>
      <c r="G13" s="5"/>
    </row>
    <row r="14" spans="1:7" ht="14.25" customHeight="1" x14ac:dyDescent="0.25">
      <c r="A14" s="4"/>
      <c r="B14" s="5"/>
      <c r="C14" s="5"/>
      <c r="D14" s="5"/>
      <c r="E14" s="5"/>
      <c r="F14" s="5"/>
      <c r="G14" s="5"/>
    </row>
    <row r="15" spans="1:7" ht="14.25" customHeight="1" x14ac:dyDescent="0.3">
      <c r="A15" s="73" t="s">
        <v>63</v>
      </c>
      <c r="B15" s="74"/>
      <c r="C15" s="74"/>
      <c r="D15" s="74"/>
      <c r="E15" s="74"/>
      <c r="F15" s="74"/>
      <c r="G15" s="75"/>
    </row>
    <row r="16" spans="1:7" ht="14.25" customHeight="1" x14ac:dyDescent="0.3">
      <c r="A16" s="6"/>
      <c r="B16" s="6"/>
      <c r="C16" s="6"/>
      <c r="D16" s="6"/>
      <c r="E16" s="6"/>
      <c r="F16" s="6"/>
      <c r="G16" s="6"/>
    </row>
    <row r="17" spans="1:7" ht="14.25" customHeight="1" x14ac:dyDescent="0.25">
      <c r="A17" s="4"/>
      <c r="B17" s="5"/>
      <c r="C17" s="5"/>
      <c r="D17" s="5"/>
      <c r="E17" s="5"/>
      <c r="F17" s="5"/>
      <c r="G17" s="5"/>
    </row>
    <row r="18" spans="1:7" ht="14.25" customHeight="1" x14ac:dyDescent="0.3">
      <c r="A18" s="4"/>
      <c r="B18" s="7" t="s">
        <v>1</v>
      </c>
      <c r="C18" s="8"/>
      <c r="D18" s="8"/>
      <c r="E18" s="8"/>
      <c r="F18" s="8"/>
      <c r="G18" s="8"/>
    </row>
    <row r="19" spans="1:7" ht="18" customHeight="1" x14ac:dyDescent="0.25">
      <c r="A19" s="4"/>
      <c r="B19" s="9" t="s">
        <v>2</v>
      </c>
      <c r="C19" s="10" t="s">
        <v>3</v>
      </c>
      <c r="D19" s="11" t="s">
        <v>2</v>
      </c>
      <c r="E19" s="12">
        <v>25894</v>
      </c>
      <c r="F19" s="11" t="s">
        <v>2</v>
      </c>
      <c r="G19" s="13">
        <v>1</v>
      </c>
    </row>
    <row r="20" spans="1:7" ht="18" customHeight="1" x14ac:dyDescent="0.25">
      <c r="A20" s="4"/>
      <c r="B20" s="14"/>
      <c r="C20" s="15" t="s">
        <v>4</v>
      </c>
      <c r="D20" s="16"/>
      <c r="E20" s="17">
        <v>3061</v>
      </c>
      <c r="F20" s="16"/>
      <c r="G20" s="18">
        <f>E20/E19</f>
        <v>0.11821271336989264</v>
      </c>
    </row>
    <row r="21" spans="1:7" ht="18" customHeight="1" x14ac:dyDescent="0.25">
      <c r="A21" s="4"/>
      <c r="B21" s="14"/>
      <c r="C21" s="19" t="s">
        <v>5</v>
      </c>
      <c r="D21" s="20"/>
      <c r="E21" s="21">
        <v>1261</v>
      </c>
      <c r="F21" s="20"/>
      <c r="G21" s="22">
        <f>E21/E19</f>
        <v>4.8698540202363479E-2</v>
      </c>
    </row>
    <row r="22" spans="1:7" ht="18" customHeight="1" x14ac:dyDescent="0.25">
      <c r="A22" s="4"/>
      <c r="B22" s="14"/>
      <c r="C22" s="15" t="s">
        <v>6</v>
      </c>
      <c r="D22" s="16"/>
      <c r="E22" s="17">
        <v>833</v>
      </c>
      <c r="F22" s="16"/>
      <c r="G22" s="18">
        <f>E22/E19</f>
        <v>3.2169614582528774E-2</v>
      </c>
    </row>
    <row r="23" spans="1:7" ht="18" customHeight="1" x14ac:dyDescent="0.25">
      <c r="A23" s="4"/>
      <c r="B23" s="1"/>
      <c r="C23" s="19" t="s">
        <v>7</v>
      </c>
      <c r="D23" s="20"/>
      <c r="E23" s="21">
        <v>793</v>
      </c>
      <c r="F23" s="20"/>
      <c r="G23" s="22">
        <f>E23/E19</f>
        <v>3.06248551788059E-2</v>
      </c>
    </row>
    <row r="24" spans="1:7" ht="18" customHeight="1" x14ac:dyDescent="0.25">
      <c r="A24" s="4"/>
      <c r="B24" s="1"/>
      <c r="C24" s="15" t="s">
        <v>8</v>
      </c>
      <c r="D24" s="16"/>
      <c r="E24" s="17">
        <v>733</v>
      </c>
      <c r="F24" s="16"/>
      <c r="G24" s="18">
        <f>E24/E19</f>
        <v>2.8307716073221596E-2</v>
      </c>
    </row>
    <row r="25" spans="1:7" ht="18" customHeight="1" x14ac:dyDescent="0.3">
      <c r="A25" s="4"/>
      <c r="B25" s="23"/>
      <c r="C25" s="19" t="s">
        <v>9</v>
      </c>
      <c r="D25" s="20"/>
      <c r="E25" s="21">
        <v>659</v>
      </c>
      <c r="F25" s="20"/>
      <c r="G25" s="22">
        <f>E25/E19</f>
        <v>2.5449911176334286E-2</v>
      </c>
    </row>
    <row r="26" spans="1:7" ht="18" customHeight="1" x14ac:dyDescent="0.25">
      <c r="A26" s="4"/>
      <c r="B26" s="24"/>
      <c r="C26" s="15" t="s">
        <v>12</v>
      </c>
      <c r="D26" s="16"/>
      <c r="E26" s="17">
        <v>656</v>
      </c>
      <c r="F26" s="16"/>
      <c r="G26" s="18">
        <f>E26/E19</f>
        <v>2.5334054221055072E-2</v>
      </c>
    </row>
    <row r="27" spans="1:7" ht="18" customHeight="1" x14ac:dyDescent="0.25">
      <c r="A27" s="4"/>
      <c r="B27" s="25"/>
      <c r="C27" s="19" t="s">
        <v>10</v>
      </c>
      <c r="D27" s="20"/>
      <c r="E27" s="21">
        <v>645</v>
      </c>
      <c r="F27" s="20"/>
      <c r="G27" s="22">
        <f>E27/E19</f>
        <v>2.4909245385031281E-2</v>
      </c>
    </row>
    <row r="28" spans="1:7" ht="18" customHeight="1" x14ac:dyDescent="0.25">
      <c r="A28" s="4"/>
      <c r="B28" s="24"/>
      <c r="C28" s="15" t="s">
        <v>11</v>
      </c>
      <c r="D28" s="16"/>
      <c r="E28" s="17">
        <v>598</v>
      </c>
      <c r="F28" s="16"/>
      <c r="G28" s="18">
        <f>E28/E19</f>
        <v>2.3094153085656908E-2</v>
      </c>
    </row>
    <row r="29" spans="1:7" ht="18" customHeight="1" x14ac:dyDescent="0.25">
      <c r="A29" s="4"/>
      <c r="B29" s="25"/>
      <c r="C29" s="19" t="s">
        <v>13</v>
      </c>
      <c r="D29" s="20"/>
      <c r="E29" s="21">
        <v>509</v>
      </c>
      <c r="F29" s="20"/>
      <c r="G29" s="22">
        <f>E29/E19</f>
        <v>1.9657063412373523E-2</v>
      </c>
    </row>
    <row r="30" spans="1:7" ht="18" customHeight="1" x14ac:dyDescent="0.25">
      <c r="A30" s="4"/>
      <c r="B30" s="24"/>
      <c r="C30" s="15" t="s">
        <v>14</v>
      </c>
      <c r="D30" s="16"/>
      <c r="E30" s="17">
        <v>495</v>
      </c>
      <c r="F30" s="16"/>
      <c r="G30" s="18">
        <f>E30/E19</f>
        <v>1.9116397621070518E-2</v>
      </c>
    </row>
    <row r="31" spans="1:7" ht="18" customHeight="1" x14ac:dyDescent="0.25">
      <c r="A31" s="4"/>
      <c r="B31" s="1"/>
      <c r="C31" s="19" t="s">
        <v>15</v>
      </c>
      <c r="D31" s="20"/>
      <c r="E31" s="21">
        <v>411</v>
      </c>
      <c r="F31" s="20"/>
      <c r="G31" s="22">
        <f>E31/E19</f>
        <v>1.5872402873252492E-2</v>
      </c>
    </row>
    <row r="32" spans="1:7" ht="18" customHeight="1" x14ac:dyDescent="0.25">
      <c r="A32" s="4"/>
      <c r="B32" s="5"/>
      <c r="C32" s="65" t="s">
        <v>66</v>
      </c>
      <c r="D32" s="16"/>
      <c r="E32" s="17">
        <v>386</v>
      </c>
      <c r="F32" s="16"/>
      <c r="G32" s="18">
        <f>E32/E19</f>
        <v>1.4906928245925696E-2</v>
      </c>
    </row>
    <row r="33" spans="1:7" ht="18" customHeight="1" x14ac:dyDescent="0.25">
      <c r="A33" s="4"/>
      <c r="B33" s="5"/>
      <c r="C33" s="19" t="s">
        <v>16</v>
      </c>
      <c r="D33" s="20"/>
      <c r="E33" s="21">
        <v>379</v>
      </c>
      <c r="F33" s="20"/>
      <c r="G33" s="22">
        <f>E33/E19</f>
        <v>1.4636595350274196E-2</v>
      </c>
    </row>
    <row r="34" spans="1:7" ht="18" customHeight="1" x14ac:dyDescent="0.25">
      <c r="A34" s="4"/>
      <c r="B34" s="5"/>
      <c r="C34" s="15" t="s">
        <v>17</v>
      </c>
      <c r="D34" s="16"/>
      <c r="E34" s="17">
        <v>302</v>
      </c>
      <c r="F34" s="16"/>
      <c r="G34" s="18">
        <f>E34/E19</f>
        <v>1.166293349810767E-2</v>
      </c>
    </row>
    <row r="35" spans="1:7" ht="18" customHeight="1" x14ac:dyDescent="0.25">
      <c r="A35" s="4"/>
      <c r="B35" s="5"/>
      <c r="C35" s="19" t="s">
        <v>18</v>
      </c>
      <c r="D35" s="20"/>
      <c r="E35" s="21">
        <v>276</v>
      </c>
      <c r="F35" s="20"/>
      <c r="G35" s="22">
        <f>E35/E19</f>
        <v>1.0658839885687804E-2</v>
      </c>
    </row>
    <row r="36" spans="1:7" ht="18" customHeight="1" x14ac:dyDescent="0.25">
      <c r="A36" s="4"/>
      <c r="B36" s="5"/>
      <c r="C36" s="15" t="s">
        <v>19</v>
      </c>
      <c r="D36" s="16"/>
      <c r="E36" s="17">
        <v>275</v>
      </c>
      <c r="F36" s="16"/>
      <c r="G36" s="18">
        <f>E36/E19</f>
        <v>1.0620220900594732E-2</v>
      </c>
    </row>
    <row r="37" spans="1:7" ht="18" customHeight="1" x14ac:dyDescent="0.25">
      <c r="A37" s="58"/>
      <c r="B37" s="59"/>
      <c r="C37" s="19" t="s">
        <v>64</v>
      </c>
      <c r="D37" s="20"/>
      <c r="E37" s="21">
        <v>253</v>
      </c>
      <c r="F37" s="20"/>
      <c r="G37" s="22">
        <f>E37/E19</f>
        <v>9.7706032285471544E-3</v>
      </c>
    </row>
    <row r="38" spans="1:7" ht="18" customHeight="1" x14ac:dyDescent="0.25">
      <c r="A38" s="58"/>
      <c r="B38" s="59"/>
      <c r="C38" s="60" t="s">
        <v>65</v>
      </c>
      <c r="D38" s="61"/>
      <c r="E38" s="62">
        <v>251</v>
      </c>
      <c r="F38" s="61"/>
      <c r="G38" s="63">
        <f>E38/E19</f>
        <v>9.6933652583610103E-3</v>
      </c>
    </row>
    <row r="39" spans="1:7" ht="18" customHeight="1" x14ac:dyDescent="0.25">
      <c r="A39" s="4"/>
      <c r="B39" s="5"/>
      <c r="C39" s="64" t="s">
        <v>67</v>
      </c>
      <c r="D39" s="20"/>
      <c r="E39" s="21">
        <v>223</v>
      </c>
      <c r="F39" s="20"/>
      <c r="G39" s="22">
        <f>E39/E19</f>
        <v>8.6120336757550004E-3</v>
      </c>
    </row>
    <row r="40" spans="1:7" ht="14.25" customHeight="1" x14ac:dyDescent="0.3">
      <c r="A40" s="1"/>
      <c r="B40" s="28" t="s">
        <v>20</v>
      </c>
      <c r="C40" s="8"/>
      <c r="D40" s="8"/>
      <c r="E40" s="8"/>
      <c r="F40" s="8"/>
      <c r="G40" s="8"/>
    </row>
    <row r="41" spans="1:7" ht="14.25" customHeight="1" x14ac:dyDescent="0.25">
      <c r="A41" s="1"/>
      <c r="B41" s="9" t="s">
        <v>2</v>
      </c>
      <c r="C41" s="10" t="s">
        <v>21</v>
      </c>
      <c r="D41" s="11" t="s">
        <v>2</v>
      </c>
      <c r="E41" s="12">
        <v>19128</v>
      </c>
      <c r="F41" s="11" t="s">
        <v>2</v>
      </c>
      <c r="G41" s="13">
        <v>1</v>
      </c>
    </row>
    <row r="42" spans="1:7" ht="20.100000000000001" customHeight="1" x14ac:dyDescent="0.25">
      <c r="A42" s="1"/>
      <c r="B42" s="14"/>
      <c r="C42" s="15" t="s">
        <v>5</v>
      </c>
      <c r="D42" s="16"/>
      <c r="E42" s="17">
        <v>1217</v>
      </c>
      <c r="F42" s="16"/>
      <c r="G42" s="18">
        <f>E42/E41</f>
        <v>6.3624006691760771E-2</v>
      </c>
    </row>
    <row r="43" spans="1:7" ht="20.100000000000001" customHeight="1" x14ac:dyDescent="0.25">
      <c r="A43" s="1"/>
      <c r="B43" s="14"/>
      <c r="C43" s="19" t="s">
        <v>8</v>
      </c>
      <c r="D43" s="20"/>
      <c r="E43" s="21">
        <v>698</v>
      </c>
      <c r="F43" s="20"/>
      <c r="G43" s="22">
        <f>E43/E41</f>
        <v>3.6491007946465912E-2</v>
      </c>
    </row>
    <row r="44" spans="1:7" ht="20.100000000000001" customHeight="1" x14ac:dyDescent="0.25">
      <c r="A44" s="1"/>
      <c r="B44" s="14"/>
      <c r="C44" s="15" t="s">
        <v>10</v>
      </c>
      <c r="D44" s="16"/>
      <c r="E44" s="17">
        <v>596</v>
      </c>
      <c r="F44" s="16"/>
      <c r="G44" s="18">
        <f>E44/E41</f>
        <v>3.1158511083228774E-2</v>
      </c>
    </row>
    <row r="45" spans="1:7" ht="20.100000000000001" customHeight="1" x14ac:dyDescent="0.25">
      <c r="A45" s="1"/>
      <c r="B45" s="1"/>
      <c r="C45" s="19" t="s">
        <v>11</v>
      </c>
      <c r="D45" s="20"/>
      <c r="E45" s="21">
        <v>571</v>
      </c>
      <c r="F45" s="20"/>
      <c r="G45" s="22">
        <f>E45/E41</f>
        <v>2.9851526557925553E-2</v>
      </c>
    </row>
    <row r="46" spans="1:7" ht="20.100000000000001" customHeight="1" x14ac:dyDescent="0.25">
      <c r="A46" s="1"/>
      <c r="B46" s="1"/>
      <c r="C46" s="15" t="s">
        <v>7</v>
      </c>
      <c r="D46" s="16"/>
      <c r="E46" s="17">
        <v>569</v>
      </c>
      <c r="F46" s="16"/>
      <c r="G46" s="18">
        <f>E46/E41</f>
        <v>2.9746967795901295E-2</v>
      </c>
    </row>
    <row r="47" spans="1:7" ht="20.100000000000001" customHeight="1" x14ac:dyDescent="0.3">
      <c r="A47" s="1"/>
      <c r="B47" s="23"/>
      <c r="C47" s="19" t="s">
        <v>9</v>
      </c>
      <c r="D47" s="20"/>
      <c r="E47" s="21">
        <v>545</v>
      </c>
      <c r="F47" s="20"/>
      <c r="G47" s="22">
        <f>E47/E41</f>
        <v>2.8492262651610204E-2</v>
      </c>
    </row>
    <row r="48" spans="1:7" ht="20.100000000000001" customHeight="1" x14ac:dyDescent="0.25">
      <c r="A48" s="1"/>
      <c r="B48" s="24"/>
      <c r="C48" s="15" t="s">
        <v>13</v>
      </c>
      <c r="D48" s="16"/>
      <c r="E48" s="17">
        <v>496</v>
      </c>
      <c r="F48" s="16"/>
      <c r="G48" s="18">
        <f>E48/E41</f>
        <v>2.5930572982015895E-2</v>
      </c>
    </row>
    <row r="49" spans="1:7" ht="20.100000000000001" customHeight="1" x14ac:dyDescent="0.25">
      <c r="A49" s="1"/>
      <c r="B49" s="25"/>
      <c r="C49" s="19" t="s">
        <v>14</v>
      </c>
      <c r="D49" s="20"/>
      <c r="E49" s="21">
        <v>485</v>
      </c>
      <c r="F49" s="20"/>
      <c r="G49" s="22">
        <f>E49/E41</f>
        <v>2.5355499790882478E-2</v>
      </c>
    </row>
    <row r="50" spans="1:7" ht="20.100000000000001" customHeight="1" x14ac:dyDescent="0.25">
      <c r="A50" s="1"/>
      <c r="B50" s="24"/>
      <c r="C50" s="15" t="s">
        <v>15</v>
      </c>
      <c r="D50" s="16"/>
      <c r="E50" s="17">
        <v>404</v>
      </c>
      <c r="F50" s="16"/>
      <c r="G50" s="18">
        <f>E50/E41</f>
        <v>2.1120869928900041E-2</v>
      </c>
    </row>
    <row r="51" spans="1:7" ht="20.100000000000001" customHeight="1" x14ac:dyDescent="0.25">
      <c r="A51" s="1"/>
      <c r="B51" s="25"/>
      <c r="C51" s="64" t="s">
        <v>66</v>
      </c>
      <c r="D51" s="20"/>
      <c r="E51" s="21">
        <v>375</v>
      </c>
      <c r="F51" s="20"/>
      <c r="G51" s="22">
        <f>E51/E41</f>
        <v>1.9604767879548308E-2</v>
      </c>
    </row>
    <row r="52" spans="1:7" ht="20.100000000000001" customHeight="1" x14ac:dyDescent="0.25">
      <c r="A52" s="1"/>
      <c r="B52" s="24"/>
      <c r="C52" s="15" t="s">
        <v>12</v>
      </c>
      <c r="D52" s="16"/>
      <c r="E52" s="17">
        <v>304</v>
      </c>
      <c r="F52" s="16"/>
      <c r="G52" s="18">
        <f>E52/E41</f>
        <v>1.5892931827687161E-2</v>
      </c>
    </row>
    <row r="53" spans="1:7" ht="20.100000000000001" customHeight="1" x14ac:dyDescent="0.25">
      <c r="A53" s="1"/>
      <c r="B53" s="1"/>
      <c r="C53" s="19" t="s">
        <v>17</v>
      </c>
      <c r="D53" s="20"/>
      <c r="E53" s="21">
        <v>299</v>
      </c>
      <c r="F53" s="20"/>
      <c r="G53" s="22">
        <f>E53/E41</f>
        <v>1.5631534922626516E-2</v>
      </c>
    </row>
    <row r="54" spans="1:7" ht="20.100000000000001" customHeight="1" x14ac:dyDescent="0.25">
      <c r="A54" s="1"/>
      <c r="B54" s="5"/>
      <c r="C54" s="15" t="s">
        <v>16</v>
      </c>
      <c r="D54" s="16"/>
      <c r="E54" s="17">
        <v>282</v>
      </c>
      <c r="F54" s="16"/>
      <c r="G54" s="18">
        <f>E54/E41</f>
        <v>1.4742785445420327E-2</v>
      </c>
    </row>
    <row r="55" spans="1:7" ht="20.100000000000001" customHeight="1" x14ac:dyDescent="0.25">
      <c r="A55" s="1"/>
      <c r="B55" s="5"/>
      <c r="C55" s="19" t="s">
        <v>19</v>
      </c>
      <c r="D55" s="20"/>
      <c r="E55" s="21">
        <v>270</v>
      </c>
      <c r="F55" s="20"/>
      <c r="G55" s="22">
        <f>E55/E41</f>
        <v>1.4115432873274781E-2</v>
      </c>
    </row>
    <row r="56" spans="1:7" ht="20.100000000000001" customHeight="1" x14ac:dyDescent="0.25">
      <c r="A56" s="1"/>
      <c r="B56" s="5"/>
      <c r="C56" s="15" t="s">
        <v>18</v>
      </c>
      <c r="D56" s="16"/>
      <c r="E56" s="17">
        <v>269</v>
      </c>
      <c r="F56" s="16"/>
      <c r="G56" s="18">
        <f>E56/E41</f>
        <v>1.4063153492262651E-2</v>
      </c>
    </row>
    <row r="57" spans="1:7" ht="20.100000000000001" customHeight="1" x14ac:dyDescent="0.25">
      <c r="A57" s="1"/>
      <c r="B57" s="5"/>
      <c r="C57" s="19" t="s">
        <v>64</v>
      </c>
      <c r="D57" s="20"/>
      <c r="E57" s="21">
        <v>245</v>
      </c>
      <c r="F57" s="20"/>
      <c r="G57" s="22">
        <f>E57/E41</f>
        <v>1.280844834797156E-2</v>
      </c>
    </row>
    <row r="58" spans="1:7" ht="23.25" customHeight="1" x14ac:dyDescent="0.25">
      <c r="A58" s="1"/>
      <c r="B58" s="5"/>
      <c r="C58" s="15" t="s">
        <v>65</v>
      </c>
      <c r="D58" s="16"/>
      <c r="E58" s="17">
        <v>235</v>
      </c>
      <c r="F58" s="16"/>
      <c r="G58" s="18">
        <f>E58/E41</f>
        <v>1.2285654537850271E-2</v>
      </c>
    </row>
    <row r="59" spans="1:7" ht="21" customHeight="1" x14ac:dyDescent="0.25">
      <c r="A59" s="1"/>
      <c r="B59" s="5"/>
      <c r="C59" s="64" t="s">
        <v>67</v>
      </c>
      <c r="D59" s="20"/>
      <c r="E59" s="21">
        <v>212</v>
      </c>
      <c r="F59" s="20"/>
      <c r="G59" s="22">
        <f>E59/E41</f>
        <v>1.1083228774571309E-2</v>
      </c>
    </row>
    <row r="60" spans="1:7" ht="14.25" customHeight="1" x14ac:dyDescent="0.25">
      <c r="A60" s="1"/>
      <c r="B60" s="5"/>
      <c r="C60" s="15"/>
      <c r="D60" s="16"/>
      <c r="E60" s="17"/>
      <c r="F60" s="16"/>
      <c r="G60" s="18"/>
    </row>
    <row r="61" spans="1:7" ht="15" customHeight="1" x14ac:dyDescent="0.25">
      <c r="A61" s="1"/>
      <c r="B61" s="5"/>
      <c r="C61" s="15"/>
      <c r="D61" s="50"/>
      <c r="E61" s="17"/>
      <c r="F61" s="50"/>
      <c r="G61" s="18"/>
    </row>
    <row r="62" spans="1:7" ht="14.25" customHeight="1" x14ac:dyDescent="0.25">
      <c r="A62" s="1"/>
      <c r="B62" s="1"/>
      <c r="C62" s="26"/>
      <c r="D62" s="27"/>
      <c r="E62" s="17"/>
      <c r="F62" s="27"/>
      <c r="G62" s="18"/>
    </row>
    <row r="63" spans="1:7" ht="14.25" customHeight="1" x14ac:dyDescent="0.3">
      <c r="A63" s="1"/>
      <c r="B63" s="29" t="s">
        <v>22</v>
      </c>
      <c r="C63" s="30"/>
      <c r="D63" s="29"/>
      <c r="E63" s="29"/>
      <c r="F63" s="29"/>
      <c r="G63" s="29"/>
    </row>
    <row r="64" spans="1:7" ht="14.25" customHeight="1" x14ac:dyDescent="0.25">
      <c r="A64" s="1"/>
      <c r="B64" s="9"/>
      <c r="C64" s="31" t="s">
        <v>23</v>
      </c>
      <c r="D64" s="9" t="s">
        <v>2</v>
      </c>
      <c r="E64" s="32">
        <f>E19</f>
        <v>25894</v>
      </c>
      <c r="F64" s="9"/>
      <c r="G64" s="33">
        <v>1</v>
      </c>
    </row>
    <row r="65" spans="1:14" ht="14.25" customHeight="1" x14ac:dyDescent="0.25">
      <c r="A65" s="1"/>
      <c r="B65" s="25"/>
      <c r="C65" s="24" t="s">
        <v>24</v>
      </c>
      <c r="D65" s="25"/>
      <c r="E65" s="34">
        <v>19128</v>
      </c>
      <c r="F65" s="25"/>
      <c r="G65" s="35">
        <f>E65/E64</f>
        <v>0.73870394686027652</v>
      </c>
      <c r="H65" s="36"/>
      <c r="I65" s="37"/>
      <c r="J65" s="51"/>
      <c r="N65" s="51"/>
    </row>
    <row r="66" spans="1:14" ht="14.25" customHeight="1" x14ac:dyDescent="0.25">
      <c r="A66" s="1"/>
      <c r="B66" s="24"/>
      <c r="C66" s="39" t="s">
        <v>25</v>
      </c>
      <c r="D66" s="39"/>
      <c r="E66" s="40">
        <v>4228</v>
      </c>
      <c r="F66" s="39"/>
      <c r="G66" s="41">
        <f>E66/E64</f>
        <v>0.16328106897350739</v>
      </c>
      <c r="H66" s="36"/>
      <c r="I66" s="36"/>
      <c r="J66" s="51"/>
      <c r="N66" s="51"/>
    </row>
    <row r="67" spans="1:14" ht="14.25" customHeight="1" x14ac:dyDescent="0.25">
      <c r="A67" s="1"/>
      <c r="B67" s="25"/>
      <c r="C67" s="24" t="s">
        <v>26</v>
      </c>
      <c r="D67" s="25"/>
      <c r="E67" s="34">
        <v>1303</v>
      </c>
      <c r="F67" s="25"/>
      <c r="G67" s="35">
        <f>E67/E64</f>
        <v>5.0320537576272494E-2</v>
      </c>
      <c r="H67" s="36"/>
      <c r="I67" s="37"/>
      <c r="J67" s="51"/>
      <c r="N67" s="51"/>
    </row>
    <row r="68" spans="1:14" ht="14.25" customHeight="1" x14ac:dyDescent="0.25">
      <c r="A68" s="1"/>
      <c r="B68" s="24"/>
      <c r="C68" s="39" t="s">
        <v>27</v>
      </c>
      <c r="D68" s="39" t="s">
        <v>2</v>
      </c>
      <c r="E68" s="40">
        <v>646</v>
      </c>
      <c r="F68" s="39"/>
      <c r="G68" s="41">
        <f>E68/E64</f>
        <v>2.4947864370124351E-2</v>
      </c>
      <c r="H68" s="36"/>
      <c r="I68" s="36"/>
      <c r="J68" s="51"/>
      <c r="N68" s="51"/>
    </row>
    <row r="69" spans="1:14" ht="14.25" customHeight="1" x14ac:dyDescent="0.25">
      <c r="A69" s="1"/>
      <c r="B69" s="25"/>
      <c r="C69" s="24" t="s">
        <v>28</v>
      </c>
      <c r="D69" s="25" t="s">
        <v>2</v>
      </c>
      <c r="E69" s="34">
        <v>589</v>
      </c>
      <c r="F69" s="25"/>
      <c r="G69" s="35">
        <f>E69/E64</f>
        <v>2.2746582219819265E-2</v>
      </c>
      <c r="H69" s="36"/>
      <c r="I69" s="37"/>
      <c r="J69" s="51"/>
      <c r="N69" s="51"/>
    </row>
    <row r="70" spans="1:14" ht="14.25" customHeight="1" x14ac:dyDescent="0.25">
      <c r="A70" s="1"/>
      <c r="B70" s="1"/>
      <c r="C70" s="1"/>
      <c r="D70" s="1"/>
      <c r="E70" s="1"/>
      <c r="F70" s="1"/>
      <c r="G70" s="1"/>
    </row>
    <row r="71" spans="1:14" ht="14.25" customHeight="1" x14ac:dyDescent="0.25">
      <c r="A71" s="1"/>
      <c r="B71" s="1"/>
      <c r="C71" s="1"/>
      <c r="D71" s="1"/>
      <c r="E71" s="1"/>
      <c r="F71" s="1"/>
      <c r="G71" s="1"/>
    </row>
    <row r="72" spans="1:14" ht="14.25" customHeight="1" x14ac:dyDescent="0.25">
      <c r="A72" s="1"/>
      <c r="B72" s="1"/>
      <c r="C72" s="1"/>
      <c r="D72" s="1"/>
      <c r="E72" s="1"/>
      <c r="F72" s="1"/>
      <c r="G72" s="1"/>
      <c r="H72" s="42"/>
    </row>
    <row r="73" spans="1:14" ht="14.25" customHeight="1" x14ac:dyDescent="0.25">
      <c r="A73" s="1"/>
      <c r="B73" s="1"/>
      <c r="C73" s="1"/>
      <c r="D73" s="1"/>
      <c r="E73" s="1"/>
      <c r="F73" s="1"/>
      <c r="G73" s="1"/>
      <c r="H73" s="42"/>
    </row>
    <row r="74" spans="1:14" ht="14.25" customHeight="1" x14ac:dyDescent="0.25">
      <c r="A74" s="1"/>
      <c r="B74" s="1"/>
      <c r="C74" s="1"/>
      <c r="D74" s="1"/>
      <c r="E74" s="1"/>
      <c r="F74" s="1"/>
      <c r="G74" s="1"/>
    </row>
    <row r="75" spans="1:14" ht="14.25" customHeight="1" x14ac:dyDescent="0.25">
      <c r="A75" s="1"/>
      <c r="B75" s="1"/>
      <c r="C75" s="1"/>
      <c r="D75" s="1"/>
      <c r="E75" s="1"/>
      <c r="F75" s="1"/>
      <c r="G75" s="1"/>
    </row>
    <row r="76" spans="1:14" ht="14.25" customHeight="1" x14ac:dyDescent="0.25">
      <c r="A76" s="1"/>
      <c r="B76" s="1"/>
      <c r="C76" s="1"/>
      <c r="D76" s="1"/>
      <c r="E76" s="1"/>
      <c r="F76" s="1"/>
      <c r="G76" s="1"/>
    </row>
    <row r="77" spans="1:14" ht="14.25" customHeight="1" x14ac:dyDescent="0.25">
      <c r="A77" s="1"/>
      <c r="B77" s="1"/>
      <c r="C77" s="1"/>
      <c r="D77" s="1"/>
      <c r="E77" s="1"/>
      <c r="F77" s="1"/>
      <c r="G77" s="1"/>
    </row>
    <row r="78" spans="1:14" ht="14.25" customHeight="1" x14ac:dyDescent="0.25">
      <c r="A78" s="1"/>
      <c r="B78" s="1"/>
      <c r="C78" s="1"/>
      <c r="D78" s="1"/>
      <c r="E78" s="1"/>
      <c r="F78" s="1"/>
      <c r="G78" s="1"/>
    </row>
    <row r="79" spans="1:14" ht="14.25" customHeight="1" x14ac:dyDescent="0.25">
      <c r="A79" s="1"/>
      <c r="B79" s="1"/>
      <c r="C79" s="1"/>
      <c r="D79" s="1"/>
      <c r="E79" s="1"/>
      <c r="F79" s="1"/>
      <c r="G79" s="1"/>
    </row>
    <row r="80" spans="1:14" ht="14.25" customHeight="1" x14ac:dyDescent="0.25">
      <c r="A80" s="1"/>
      <c r="B80" s="1"/>
      <c r="C80" s="1"/>
      <c r="D80" s="1"/>
      <c r="E80" s="1"/>
      <c r="F80" s="1"/>
      <c r="G80" s="1"/>
    </row>
    <row r="81" spans="1:20" ht="14.25" customHeight="1" x14ac:dyDescent="0.25">
      <c r="A81" s="1"/>
      <c r="B81" s="1"/>
      <c r="C81" s="1"/>
      <c r="D81" s="1"/>
      <c r="E81" s="1"/>
      <c r="F81" s="1"/>
      <c r="G81" s="1"/>
    </row>
    <row r="82" spans="1:20" ht="14.25" customHeight="1" x14ac:dyDescent="0.25">
      <c r="A82" s="1"/>
      <c r="B82" s="1"/>
      <c r="C82" s="1"/>
      <c r="D82" s="1"/>
      <c r="E82" s="1"/>
      <c r="F82" s="1"/>
      <c r="G82" s="1"/>
    </row>
    <row r="83" spans="1:20" ht="14.25" customHeight="1" x14ac:dyDescent="0.25">
      <c r="A83" s="1"/>
      <c r="B83" s="1"/>
      <c r="C83" s="1"/>
      <c r="D83" s="1"/>
      <c r="E83" s="1"/>
      <c r="F83" s="1"/>
      <c r="G83" s="1"/>
    </row>
    <row r="84" spans="1:20" ht="14.25" customHeight="1" x14ac:dyDescent="0.25">
      <c r="A84" s="1"/>
      <c r="B84" s="1"/>
      <c r="C84" s="1"/>
      <c r="D84" s="1"/>
      <c r="E84" s="1"/>
      <c r="F84" s="1"/>
      <c r="G84" s="1"/>
    </row>
    <row r="85" spans="1:20" ht="14.25" customHeight="1" x14ac:dyDescent="0.25">
      <c r="A85" s="1"/>
      <c r="B85" s="1"/>
      <c r="C85" s="1"/>
      <c r="D85" s="1"/>
      <c r="E85" s="1"/>
      <c r="F85" s="1"/>
      <c r="G85" s="1"/>
    </row>
    <row r="86" spans="1:20" ht="14.25" customHeight="1" x14ac:dyDescent="0.25">
      <c r="A86" s="1"/>
      <c r="B86" s="1"/>
      <c r="C86" s="1"/>
      <c r="D86" s="1"/>
      <c r="E86" s="1"/>
      <c r="F86" s="1"/>
      <c r="G86" s="1"/>
    </row>
    <row r="87" spans="1:20" ht="14.25" customHeight="1" x14ac:dyDescent="0.3">
      <c r="A87" s="1"/>
      <c r="B87" s="43" t="s">
        <v>29</v>
      </c>
      <c r="C87" s="29"/>
      <c r="D87" s="29"/>
      <c r="E87" s="29"/>
      <c r="F87" s="29"/>
      <c r="G87" s="29"/>
      <c r="I87" s="36"/>
    </row>
    <row r="88" spans="1:20" ht="14.25" customHeight="1" x14ac:dyDescent="0.25">
      <c r="A88" s="1"/>
      <c r="B88" s="9"/>
      <c r="C88" s="31" t="s">
        <v>23</v>
      </c>
      <c r="D88" s="9" t="s">
        <v>2</v>
      </c>
      <c r="E88" s="32">
        <f>E64</f>
        <v>25894</v>
      </c>
      <c r="F88" s="9"/>
      <c r="G88" s="33">
        <v>1</v>
      </c>
      <c r="I88" s="51"/>
      <c r="L88" s="54"/>
      <c r="M88" s="55"/>
      <c r="N88" s="55"/>
      <c r="O88" s="55"/>
      <c r="P88" s="55"/>
      <c r="Q88" s="55"/>
      <c r="R88" s="55"/>
      <c r="S88" s="55"/>
      <c r="T88" s="55"/>
    </row>
    <row r="89" spans="1:20" ht="14.25" customHeight="1" x14ac:dyDescent="0.25">
      <c r="A89" s="1"/>
      <c r="B89" s="25"/>
      <c r="C89" s="24" t="s">
        <v>30</v>
      </c>
      <c r="D89" s="25" t="s">
        <v>2</v>
      </c>
      <c r="E89" s="34">
        <v>23136</v>
      </c>
      <c r="F89" s="25"/>
      <c r="G89" s="35">
        <f>E89/E88</f>
        <v>0.89348883911330812</v>
      </c>
      <c r="I89" s="51"/>
      <c r="L89" s="54"/>
      <c r="M89" s="55"/>
      <c r="N89" s="56"/>
      <c r="O89" s="55"/>
      <c r="P89" s="55"/>
      <c r="Q89" s="55"/>
      <c r="R89" s="55"/>
      <c r="S89" s="55"/>
      <c r="T89" s="55"/>
    </row>
    <row r="90" spans="1:20" ht="14.25" customHeight="1" x14ac:dyDescent="0.25">
      <c r="A90" s="1"/>
      <c r="B90" s="24"/>
      <c r="C90" s="39" t="s">
        <v>31</v>
      </c>
      <c r="D90" s="39"/>
      <c r="E90" s="40">
        <v>2756</v>
      </c>
      <c r="F90" s="39"/>
      <c r="G90" s="41">
        <f>E90/E88</f>
        <v>0.10643392291650576</v>
      </c>
      <c r="I90" s="51"/>
      <c r="L90" s="54"/>
      <c r="M90" s="55"/>
      <c r="N90" s="56"/>
      <c r="O90" s="55"/>
      <c r="P90" s="55"/>
      <c r="Q90" s="55"/>
      <c r="R90" s="55"/>
      <c r="S90" s="55"/>
      <c r="T90" s="55"/>
    </row>
    <row r="91" spans="1:20" ht="14.25" customHeight="1" x14ac:dyDescent="0.25">
      <c r="A91" s="1"/>
      <c r="B91" s="24"/>
      <c r="C91" s="24" t="s">
        <v>32</v>
      </c>
      <c r="D91" s="25"/>
      <c r="E91" s="34">
        <v>2</v>
      </c>
      <c r="F91" s="25"/>
      <c r="G91" s="35">
        <f>E91/E88</f>
        <v>7.7237970186143506E-5</v>
      </c>
      <c r="I91" s="51"/>
      <c r="L91" s="54"/>
      <c r="M91" s="55"/>
      <c r="N91" s="56"/>
      <c r="O91" s="55"/>
      <c r="P91" s="55"/>
      <c r="Q91" s="55"/>
      <c r="R91" s="55"/>
      <c r="S91" s="55"/>
      <c r="T91" s="55"/>
    </row>
    <row r="92" spans="1:20" ht="14.25" customHeight="1" x14ac:dyDescent="0.25">
      <c r="A92" s="1"/>
      <c r="B92" s="1"/>
      <c r="C92" s="39" t="s">
        <v>33</v>
      </c>
      <c r="D92" s="39"/>
      <c r="E92" s="52" t="s">
        <v>59</v>
      </c>
      <c r="F92" s="39"/>
      <c r="G92" s="41">
        <v>0</v>
      </c>
      <c r="H92" t="s">
        <v>60</v>
      </c>
      <c r="I92" s="51"/>
      <c r="L92" s="54"/>
      <c r="M92" s="55"/>
      <c r="N92" s="56"/>
      <c r="O92" s="55"/>
      <c r="P92" s="55"/>
      <c r="Q92" s="55"/>
      <c r="R92" s="55"/>
      <c r="S92" s="55"/>
      <c r="T92" s="55"/>
    </row>
    <row r="93" spans="1:20" ht="14.25" customHeight="1" x14ac:dyDescent="0.25">
      <c r="A93" s="1"/>
      <c r="B93" s="53" t="s">
        <v>68</v>
      </c>
      <c r="C93" s="24"/>
      <c r="D93" s="24"/>
      <c r="E93" s="44"/>
      <c r="F93" s="24"/>
      <c r="G93" s="35"/>
      <c r="I93" s="51"/>
      <c r="L93" s="54"/>
      <c r="M93" s="55"/>
      <c r="N93" s="56"/>
      <c r="O93" s="55"/>
      <c r="P93" s="55"/>
      <c r="Q93" s="55"/>
      <c r="R93" s="55"/>
      <c r="S93" s="55"/>
      <c r="T93" s="55"/>
    </row>
    <row r="94" spans="1:20" ht="14.25" customHeight="1" x14ac:dyDescent="0.25">
      <c r="A94" s="1"/>
      <c r="B94" s="1"/>
      <c r="C94" s="1"/>
      <c r="D94" s="1"/>
      <c r="E94" s="1"/>
      <c r="F94" s="1"/>
      <c r="G94" s="1"/>
      <c r="I94" s="51"/>
      <c r="L94" s="54"/>
      <c r="M94" s="55"/>
      <c r="N94" s="55"/>
      <c r="O94" s="55"/>
      <c r="P94" s="55"/>
      <c r="Q94" s="55"/>
      <c r="R94" s="55"/>
      <c r="S94" s="55"/>
      <c r="T94" s="55"/>
    </row>
    <row r="95" spans="1:20" ht="14.25" customHeight="1" x14ac:dyDescent="0.25">
      <c r="A95" s="1"/>
      <c r="B95" s="1"/>
      <c r="C95" s="1"/>
      <c r="D95" s="1"/>
      <c r="E95" s="1"/>
      <c r="F95" s="1"/>
      <c r="G95" s="1"/>
      <c r="L95" s="55"/>
      <c r="M95" s="55"/>
      <c r="N95" s="55"/>
      <c r="O95" s="55"/>
      <c r="P95" s="55"/>
      <c r="Q95" s="55"/>
      <c r="R95" s="55"/>
      <c r="S95" s="55"/>
      <c r="T95" s="55"/>
    </row>
    <row r="96" spans="1:20" ht="14.25" customHeight="1" x14ac:dyDescent="0.25">
      <c r="A96" s="1"/>
      <c r="B96" s="1"/>
      <c r="C96" s="1"/>
      <c r="D96" s="1"/>
      <c r="E96" s="1"/>
      <c r="F96" s="1"/>
      <c r="G96" s="1"/>
      <c r="L96" s="55"/>
      <c r="M96" s="55"/>
      <c r="N96" s="55"/>
      <c r="O96" s="55"/>
      <c r="P96" s="55"/>
      <c r="Q96" s="55"/>
      <c r="R96" s="55"/>
      <c r="S96" s="55"/>
      <c r="T96" s="55"/>
    </row>
    <row r="97" spans="1:20" ht="14.25" customHeight="1" x14ac:dyDescent="0.25">
      <c r="A97" s="1"/>
      <c r="B97" s="1"/>
      <c r="C97" s="1"/>
      <c r="D97" s="1"/>
      <c r="E97" s="1"/>
      <c r="F97" s="1"/>
      <c r="G97" s="1"/>
      <c r="L97" s="55"/>
      <c r="M97" s="55"/>
      <c r="N97" s="55"/>
      <c r="O97" s="55"/>
      <c r="P97" s="55"/>
      <c r="Q97" s="55"/>
      <c r="R97" s="55"/>
      <c r="S97" s="55"/>
      <c r="T97" s="55"/>
    </row>
    <row r="98" spans="1:20" ht="14.25" customHeight="1" x14ac:dyDescent="0.25">
      <c r="A98" s="1"/>
      <c r="B98" s="1"/>
      <c r="C98" s="1"/>
      <c r="D98" s="1"/>
      <c r="E98" s="1"/>
      <c r="F98" s="1"/>
      <c r="G98" s="1"/>
      <c r="L98" s="55"/>
      <c r="M98" s="55"/>
      <c r="N98" s="55"/>
      <c r="O98" s="55"/>
      <c r="P98" s="55"/>
      <c r="Q98" s="55"/>
      <c r="R98" s="55"/>
      <c r="S98" s="55"/>
      <c r="T98" s="55"/>
    </row>
    <row r="99" spans="1:20" ht="14.25" customHeight="1" x14ac:dyDescent="0.25">
      <c r="A99" s="1"/>
      <c r="B99" s="1"/>
      <c r="C99" s="1"/>
      <c r="D99" s="1"/>
      <c r="E99" s="1"/>
      <c r="F99" s="1"/>
      <c r="G99" s="1"/>
      <c r="L99" s="55"/>
      <c r="M99" s="55"/>
      <c r="N99" s="57"/>
      <c r="O99" s="55"/>
      <c r="P99" s="55"/>
      <c r="Q99" s="55"/>
      <c r="R99" s="55"/>
      <c r="S99" s="55"/>
      <c r="T99" s="55"/>
    </row>
    <row r="100" spans="1:20" ht="14.25" customHeight="1" x14ac:dyDescent="0.25">
      <c r="A100" s="1"/>
      <c r="B100" s="1"/>
      <c r="C100" s="1"/>
      <c r="D100" s="1"/>
      <c r="E100" s="1"/>
      <c r="F100" s="1"/>
      <c r="G100" s="1"/>
      <c r="L100" s="55"/>
      <c r="M100" s="55"/>
      <c r="N100" s="55"/>
      <c r="O100" s="55"/>
      <c r="P100" s="55"/>
      <c r="Q100" s="55"/>
      <c r="R100" s="55"/>
      <c r="S100" s="55"/>
      <c r="T100" s="55"/>
    </row>
    <row r="101" spans="1:20" ht="14.25" customHeight="1" x14ac:dyDescent="0.25">
      <c r="A101" s="1"/>
      <c r="B101" s="1"/>
      <c r="C101" s="1"/>
      <c r="D101" s="1"/>
      <c r="E101" s="1"/>
      <c r="F101" s="1"/>
      <c r="G101" s="1"/>
      <c r="L101" s="55"/>
      <c r="M101" s="55"/>
      <c r="N101" s="55"/>
      <c r="O101" s="55"/>
      <c r="P101" s="55"/>
      <c r="Q101" s="55"/>
      <c r="R101" s="55"/>
      <c r="S101" s="55"/>
      <c r="T101" s="55"/>
    </row>
    <row r="102" spans="1:20" ht="14.25" customHeight="1" x14ac:dyDescent="0.25">
      <c r="A102" s="1"/>
      <c r="B102" s="1"/>
      <c r="C102" s="1"/>
      <c r="D102" s="1"/>
      <c r="E102" s="1"/>
      <c r="F102" s="1"/>
      <c r="G102" s="1"/>
      <c r="L102" s="55"/>
      <c r="M102" s="55"/>
      <c r="N102" s="55"/>
      <c r="O102" s="55"/>
      <c r="P102" s="55"/>
      <c r="Q102" s="55"/>
      <c r="R102" s="55"/>
      <c r="S102" s="55"/>
      <c r="T102" s="55"/>
    </row>
    <row r="103" spans="1:20" ht="14.25" customHeight="1" x14ac:dyDescent="0.25">
      <c r="A103" s="1"/>
      <c r="B103" s="1"/>
      <c r="C103" s="1"/>
      <c r="D103" s="1"/>
      <c r="E103" s="1"/>
      <c r="F103" s="1"/>
      <c r="G103" s="1"/>
      <c r="L103" s="55"/>
      <c r="M103" s="55"/>
      <c r="N103" s="57"/>
      <c r="O103" s="55"/>
      <c r="P103" s="55"/>
      <c r="Q103" s="55"/>
      <c r="R103" s="55"/>
      <c r="S103" s="55"/>
      <c r="T103" s="55"/>
    </row>
    <row r="104" spans="1:20" ht="14.25" customHeight="1" x14ac:dyDescent="0.25">
      <c r="A104" s="1"/>
      <c r="B104" s="1"/>
      <c r="C104" s="1"/>
      <c r="D104" s="1"/>
      <c r="E104" s="1"/>
      <c r="F104" s="1"/>
      <c r="G104" s="1"/>
      <c r="L104" s="55"/>
      <c r="M104" s="55"/>
      <c r="N104" s="57"/>
      <c r="O104" s="55"/>
      <c r="P104" s="55"/>
      <c r="Q104" s="55"/>
      <c r="R104" s="55"/>
      <c r="S104" s="55"/>
      <c r="T104" s="55"/>
    </row>
    <row r="105" spans="1:20" ht="14.25" customHeight="1" x14ac:dyDescent="0.25">
      <c r="A105" s="1"/>
      <c r="B105" s="1"/>
      <c r="C105" s="1"/>
      <c r="D105" s="1"/>
      <c r="E105" s="1"/>
      <c r="F105" s="1"/>
      <c r="G105" s="1"/>
      <c r="L105" s="55"/>
      <c r="M105" s="55"/>
      <c r="N105" s="55"/>
      <c r="O105" s="55"/>
      <c r="P105" s="55"/>
      <c r="Q105" s="55"/>
      <c r="R105" s="55"/>
      <c r="S105" s="55"/>
      <c r="T105" s="55"/>
    </row>
    <row r="106" spans="1:20" ht="14.25" customHeight="1" x14ac:dyDescent="0.25">
      <c r="A106" s="1"/>
      <c r="B106" s="1"/>
      <c r="C106" s="1"/>
      <c r="D106" s="1"/>
      <c r="E106" s="1"/>
      <c r="F106" s="1"/>
      <c r="G106" s="1"/>
    </row>
    <row r="107" spans="1:20" ht="14.25" customHeight="1" x14ac:dyDescent="0.25">
      <c r="A107" s="1"/>
      <c r="B107" s="1"/>
      <c r="C107" s="1"/>
      <c r="D107" s="1"/>
      <c r="E107" s="1"/>
      <c r="F107" s="1"/>
      <c r="G107" s="1"/>
    </row>
    <row r="108" spans="1:20" ht="14.25" customHeight="1" x14ac:dyDescent="0.25">
      <c r="A108" s="1"/>
      <c r="B108" s="1"/>
      <c r="C108" s="1"/>
      <c r="D108" s="1"/>
      <c r="E108" s="1"/>
      <c r="F108" s="1"/>
      <c r="G108" s="1"/>
    </row>
    <row r="109" spans="1:20" ht="14.25" customHeight="1" x14ac:dyDescent="0.25">
      <c r="A109" s="1"/>
      <c r="B109" s="1"/>
      <c r="C109" s="1"/>
      <c r="D109" s="1"/>
      <c r="E109" s="1"/>
      <c r="F109" s="1"/>
      <c r="G109" s="1"/>
    </row>
    <row r="110" spans="1:20" ht="14.25" customHeight="1" x14ac:dyDescent="0.25">
      <c r="A110" s="1"/>
      <c r="B110" s="1"/>
      <c r="C110" s="1"/>
      <c r="D110" s="1"/>
      <c r="E110" s="1"/>
      <c r="F110" s="1"/>
      <c r="G110" s="1"/>
    </row>
    <row r="111" spans="1:20" ht="14.25" customHeight="1" x14ac:dyDescent="0.3">
      <c r="A111" s="1"/>
      <c r="B111" s="29" t="s">
        <v>34</v>
      </c>
      <c r="C111" s="29"/>
      <c r="D111" s="29"/>
      <c r="E111" s="29"/>
      <c r="F111" s="29"/>
      <c r="G111" s="29"/>
      <c r="J111">
        <v>5186</v>
      </c>
    </row>
    <row r="112" spans="1:20" ht="14.25" customHeight="1" x14ac:dyDescent="0.25">
      <c r="A112" s="1"/>
      <c r="B112" s="9"/>
      <c r="C112" s="31" t="s">
        <v>23</v>
      </c>
      <c r="D112" s="45" t="s">
        <v>2</v>
      </c>
      <c r="E112" s="32">
        <f>E88</f>
        <v>25894</v>
      </c>
      <c r="F112" s="9"/>
      <c r="G112" s="33">
        <v>1</v>
      </c>
      <c r="J112">
        <v>28290</v>
      </c>
    </row>
    <row r="113" spans="1:9" ht="14.25" customHeight="1" x14ac:dyDescent="0.25">
      <c r="A113" s="1"/>
      <c r="B113" s="25"/>
      <c r="C113" s="24" t="s">
        <v>35</v>
      </c>
      <c r="D113" s="25"/>
      <c r="E113" s="34">
        <v>21890</v>
      </c>
      <c r="F113" s="25"/>
      <c r="G113" s="35">
        <f>E113/E112</f>
        <v>0.84536958368734072</v>
      </c>
    </row>
    <row r="114" spans="1:9" ht="14.25" customHeight="1" x14ac:dyDescent="0.25">
      <c r="A114" s="1"/>
      <c r="B114" s="24"/>
      <c r="C114" s="39" t="s">
        <v>36</v>
      </c>
      <c r="D114" s="39" t="s">
        <v>2</v>
      </c>
      <c r="E114" s="40">
        <v>4004</v>
      </c>
      <c r="F114" s="39"/>
      <c r="G114" s="41">
        <f>E114/E112</f>
        <v>0.15463041631265931</v>
      </c>
    </row>
    <row r="115" spans="1:9" ht="14.25" customHeight="1" x14ac:dyDescent="0.25">
      <c r="A115" s="1"/>
      <c r="B115" s="1"/>
      <c r="C115" s="1"/>
      <c r="D115" s="1"/>
      <c r="E115" s="1"/>
      <c r="F115" s="1"/>
      <c r="G115" s="1"/>
      <c r="I115">
        <v>4004</v>
      </c>
    </row>
    <row r="116" spans="1:9" ht="14.25" customHeight="1" x14ac:dyDescent="0.25">
      <c r="A116" s="1"/>
      <c r="B116" s="1"/>
      <c r="C116" s="1"/>
      <c r="D116" s="1"/>
      <c r="E116" s="1"/>
      <c r="F116" s="1"/>
      <c r="G116" s="1"/>
      <c r="I116">
        <v>21890</v>
      </c>
    </row>
    <row r="117" spans="1:9" ht="14.25" customHeight="1" x14ac:dyDescent="0.25">
      <c r="A117" s="1"/>
      <c r="B117" s="1"/>
      <c r="C117" s="1"/>
      <c r="D117" s="1"/>
      <c r="E117" s="1"/>
      <c r="F117" s="1"/>
      <c r="G117" s="1"/>
    </row>
    <row r="118" spans="1:9" ht="14.25" customHeight="1" x14ac:dyDescent="0.25">
      <c r="A118" s="1"/>
      <c r="B118" s="1"/>
      <c r="C118" s="1"/>
      <c r="D118" s="1"/>
      <c r="E118" s="1"/>
      <c r="F118" s="1"/>
      <c r="G118" s="1"/>
    </row>
    <row r="119" spans="1:9" ht="14.25" customHeight="1" x14ac:dyDescent="0.25">
      <c r="A119" s="1"/>
      <c r="B119" s="1"/>
      <c r="C119" s="1"/>
      <c r="D119" s="1"/>
      <c r="E119" s="1"/>
      <c r="F119" s="1"/>
      <c r="G119" s="1"/>
    </row>
    <row r="120" spans="1:9" ht="14.25" customHeight="1" x14ac:dyDescent="0.25">
      <c r="A120" s="1"/>
      <c r="B120" s="1"/>
      <c r="C120" s="1"/>
      <c r="D120" s="1"/>
      <c r="E120" s="1"/>
      <c r="F120" s="1"/>
      <c r="G120" s="1"/>
    </row>
    <row r="121" spans="1:9" ht="14.25" customHeight="1" x14ac:dyDescent="0.25">
      <c r="A121" s="1"/>
      <c r="B121" s="1"/>
      <c r="C121" s="1"/>
      <c r="D121" s="1"/>
      <c r="E121" s="1"/>
      <c r="F121" s="1"/>
      <c r="G121" s="1"/>
    </row>
    <row r="122" spans="1:9" ht="14.25" customHeight="1" x14ac:dyDescent="0.25">
      <c r="A122" s="1"/>
      <c r="B122" s="1"/>
      <c r="C122" s="1"/>
      <c r="D122" s="1"/>
      <c r="E122" s="1"/>
      <c r="F122" s="1"/>
      <c r="G122" s="1"/>
    </row>
    <row r="123" spans="1:9" ht="14.25" customHeight="1" x14ac:dyDescent="0.25">
      <c r="A123" s="1"/>
      <c r="B123" s="1"/>
      <c r="C123" s="1"/>
      <c r="D123" s="1"/>
      <c r="E123" s="1"/>
      <c r="F123" s="1"/>
      <c r="G123" s="1"/>
    </row>
    <row r="124" spans="1:9" ht="14.25" customHeight="1" x14ac:dyDescent="0.25">
      <c r="A124" s="1"/>
      <c r="B124" s="1"/>
      <c r="C124" s="1"/>
      <c r="D124" s="1"/>
      <c r="E124" s="1"/>
      <c r="F124" s="1"/>
      <c r="G124" s="1"/>
    </row>
    <row r="125" spans="1:9" ht="14.25" customHeight="1" x14ac:dyDescent="0.25">
      <c r="A125" s="1"/>
      <c r="B125" s="1"/>
      <c r="C125" s="1"/>
      <c r="D125" s="1"/>
      <c r="E125" s="1"/>
      <c r="F125" s="1"/>
      <c r="G125" s="1"/>
    </row>
    <row r="126" spans="1:9" ht="14.25" customHeight="1" x14ac:dyDescent="0.25">
      <c r="A126" s="1"/>
      <c r="B126" s="1"/>
      <c r="C126" s="1"/>
      <c r="D126" s="1"/>
      <c r="E126" s="1"/>
      <c r="F126" s="1"/>
      <c r="G126" s="1"/>
    </row>
    <row r="127" spans="1:9" ht="14.25" customHeight="1" x14ac:dyDescent="0.25">
      <c r="A127" s="1"/>
      <c r="B127" s="1"/>
      <c r="C127" s="1"/>
      <c r="D127" s="1"/>
      <c r="E127" s="1"/>
      <c r="F127" s="1"/>
      <c r="G127" s="1"/>
    </row>
    <row r="128" spans="1:9" ht="14.25" customHeight="1" x14ac:dyDescent="0.25">
      <c r="A128" s="1"/>
      <c r="B128" s="1"/>
      <c r="C128" s="1"/>
      <c r="D128" s="1"/>
      <c r="E128" s="1"/>
      <c r="F128" s="1"/>
      <c r="G128" s="1"/>
    </row>
    <row r="129" spans="1:9" ht="14.25" customHeight="1" x14ac:dyDescent="0.25">
      <c r="A129" s="1"/>
      <c r="B129" s="1"/>
      <c r="C129" s="1"/>
      <c r="D129" s="1"/>
      <c r="E129" s="1"/>
      <c r="F129" s="1"/>
      <c r="G129" s="1"/>
    </row>
    <row r="130" spans="1:9" ht="14.25" customHeight="1" x14ac:dyDescent="0.25">
      <c r="A130" s="1"/>
      <c r="B130" s="1"/>
      <c r="C130" s="1"/>
      <c r="D130" s="1"/>
      <c r="E130" s="1"/>
      <c r="F130" s="1"/>
      <c r="G130" s="1"/>
    </row>
    <row r="131" spans="1:9" ht="14.25" customHeight="1" x14ac:dyDescent="0.25">
      <c r="A131" s="1"/>
      <c r="B131" s="1"/>
      <c r="C131" s="1"/>
      <c r="D131" s="1"/>
      <c r="E131" s="1"/>
      <c r="F131" s="1"/>
      <c r="G131" s="1"/>
    </row>
    <row r="132" spans="1:9" ht="14.25" customHeight="1" x14ac:dyDescent="0.25">
      <c r="A132" s="1"/>
      <c r="B132" s="1"/>
      <c r="C132" s="1"/>
      <c r="D132" s="1"/>
      <c r="E132" s="1"/>
      <c r="F132" s="1"/>
      <c r="G132" s="1"/>
    </row>
    <row r="133" spans="1:9" ht="14.25" customHeight="1" x14ac:dyDescent="0.25">
      <c r="A133" s="1"/>
      <c r="B133" s="1"/>
      <c r="C133" s="1"/>
      <c r="D133" s="1"/>
      <c r="E133" s="1"/>
      <c r="F133" s="1"/>
      <c r="G133" s="1"/>
    </row>
    <row r="134" spans="1:9" ht="14.25" customHeight="1" x14ac:dyDescent="0.25">
      <c r="A134" s="1"/>
      <c r="B134" s="1"/>
      <c r="C134" s="1"/>
      <c r="D134" s="1"/>
      <c r="E134" s="1"/>
      <c r="F134" s="1"/>
      <c r="G134" s="1"/>
    </row>
    <row r="135" spans="1:9" ht="14.25" customHeight="1" x14ac:dyDescent="0.3">
      <c r="A135" s="1"/>
      <c r="B135" s="29" t="s">
        <v>37</v>
      </c>
      <c r="C135" s="29"/>
      <c r="D135" s="29"/>
      <c r="E135" s="29"/>
      <c r="F135" s="29"/>
      <c r="G135" s="29"/>
    </row>
    <row r="136" spans="1:9" ht="14.25" customHeight="1" x14ac:dyDescent="0.25">
      <c r="A136" s="1"/>
      <c r="B136" s="9"/>
      <c r="C136" s="31" t="s">
        <v>23</v>
      </c>
      <c r="D136" s="45" t="s">
        <v>2</v>
      </c>
      <c r="E136" s="32">
        <f>E112</f>
        <v>25894</v>
      </c>
      <c r="F136" s="9"/>
      <c r="G136" s="33">
        <v>1</v>
      </c>
      <c r="I136" s="51"/>
    </row>
    <row r="137" spans="1:9" ht="14.25" customHeight="1" x14ac:dyDescent="0.25">
      <c r="A137" s="1"/>
      <c r="B137" s="25"/>
      <c r="C137" s="24" t="s">
        <v>38</v>
      </c>
      <c r="D137" s="25"/>
      <c r="E137" s="34">
        <v>11407</v>
      </c>
      <c r="F137" s="25"/>
      <c r="G137" s="35">
        <f>E137/E136</f>
        <v>0.44052676295666948</v>
      </c>
      <c r="I137" s="51"/>
    </row>
    <row r="138" spans="1:9" ht="14.25" customHeight="1" x14ac:dyDescent="0.25">
      <c r="A138" s="1"/>
      <c r="B138" s="24"/>
      <c r="C138" s="39" t="s">
        <v>39</v>
      </c>
      <c r="D138" s="39" t="s">
        <v>2</v>
      </c>
      <c r="E138" s="40">
        <v>7097</v>
      </c>
      <c r="F138" s="39"/>
      <c r="G138" s="41">
        <f>E138/E136</f>
        <v>0.27407893720553023</v>
      </c>
      <c r="I138" s="51"/>
    </row>
    <row r="139" spans="1:9" ht="14.25" customHeight="1" x14ac:dyDescent="0.25">
      <c r="A139" s="1"/>
      <c r="B139" s="1"/>
      <c r="C139" s="24" t="s">
        <v>40</v>
      </c>
      <c r="D139" s="25"/>
      <c r="E139" s="34">
        <v>7390</v>
      </c>
      <c r="F139" s="25"/>
      <c r="G139" s="35">
        <f>E139/E136</f>
        <v>0.28539429983780024</v>
      </c>
      <c r="I139" s="51"/>
    </row>
    <row r="140" spans="1:9" ht="14.25" customHeight="1" x14ac:dyDescent="0.25">
      <c r="A140" s="1"/>
      <c r="B140" s="1"/>
      <c r="C140" s="1"/>
      <c r="D140" s="1"/>
      <c r="E140" s="1"/>
      <c r="F140" s="1"/>
      <c r="G140" s="1"/>
    </row>
    <row r="141" spans="1:9" ht="14.25" customHeight="1" x14ac:dyDescent="0.25">
      <c r="A141" s="1"/>
      <c r="B141" s="1"/>
      <c r="C141" s="1"/>
      <c r="D141" s="1"/>
      <c r="E141" s="1"/>
      <c r="F141" s="1"/>
      <c r="G141" s="1"/>
    </row>
    <row r="142" spans="1:9" ht="14.25" customHeight="1" x14ac:dyDescent="0.25">
      <c r="A142" s="1"/>
      <c r="B142" s="1"/>
      <c r="C142" s="1"/>
      <c r="D142" s="1"/>
      <c r="E142" s="1"/>
      <c r="F142" s="1"/>
      <c r="G142" s="1"/>
    </row>
    <row r="143" spans="1:9" ht="14.25" customHeight="1" x14ac:dyDescent="0.25">
      <c r="A143" s="1"/>
      <c r="B143" s="1"/>
      <c r="C143" s="1"/>
      <c r="D143" s="1"/>
      <c r="E143" s="1"/>
      <c r="F143" s="1"/>
      <c r="G143" s="1"/>
    </row>
    <row r="144" spans="1:9" ht="14.25" customHeight="1" x14ac:dyDescent="0.25">
      <c r="A144" s="1"/>
      <c r="B144" s="1"/>
      <c r="C144" s="1"/>
      <c r="D144" s="1"/>
      <c r="E144" s="1"/>
      <c r="F144" s="1"/>
      <c r="G144" s="1"/>
    </row>
    <row r="145" spans="1:7" ht="14.25" customHeight="1" x14ac:dyDescent="0.25">
      <c r="A145" s="1"/>
      <c r="B145" s="1"/>
      <c r="C145" s="1"/>
      <c r="D145" s="1"/>
      <c r="E145" s="1"/>
      <c r="F145" s="1"/>
      <c r="G145" s="1"/>
    </row>
    <row r="146" spans="1:7" ht="14.25" customHeight="1" x14ac:dyDescent="0.25">
      <c r="A146" s="1"/>
      <c r="B146" s="1"/>
      <c r="C146" s="1"/>
      <c r="D146" s="1"/>
      <c r="E146" s="1"/>
      <c r="F146" s="1"/>
      <c r="G146" s="1"/>
    </row>
    <row r="147" spans="1:7" ht="14.25" customHeight="1" x14ac:dyDescent="0.25">
      <c r="A147" s="1"/>
      <c r="B147" s="1"/>
      <c r="C147" s="1"/>
      <c r="D147" s="1"/>
      <c r="E147" s="1"/>
      <c r="F147" s="1"/>
      <c r="G147" s="1"/>
    </row>
    <row r="148" spans="1:7" ht="14.25" customHeight="1" x14ac:dyDescent="0.25">
      <c r="A148" s="1"/>
      <c r="B148" s="1"/>
      <c r="C148" s="1"/>
      <c r="D148" s="1"/>
      <c r="E148" s="1"/>
      <c r="F148" s="1"/>
      <c r="G148" s="1"/>
    </row>
    <row r="149" spans="1:7" ht="14.25" customHeight="1" x14ac:dyDescent="0.25">
      <c r="A149" s="1"/>
      <c r="B149" s="1"/>
      <c r="C149" s="1"/>
      <c r="D149" s="1"/>
      <c r="E149" s="1"/>
      <c r="F149" s="1"/>
      <c r="G149" s="1"/>
    </row>
    <row r="150" spans="1:7" ht="14.25" customHeight="1" x14ac:dyDescent="0.25">
      <c r="A150" s="1"/>
      <c r="B150" s="1"/>
      <c r="C150" s="1"/>
      <c r="D150" s="1"/>
      <c r="E150" s="1"/>
      <c r="F150" s="1"/>
      <c r="G150" s="1"/>
    </row>
    <row r="151" spans="1:7" ht="14.25" customHeight="1" x14ac:dyDescent="0.25">
      <c r="A151" s="1"/>
      <c r="B151" s="1"/>
      <c r="C151" s="1"/>
      <c r="D151" s="1"/>
      <c r="E151" s="1"/>
      <c r="F151" s="1"/>
      <c r="G151" s="1"/>
    </row>
    <row r="152" spans="1:7" ht="14.25" customHeight="1" x14ac:dyDescent="0.25">
      <c r="A152" s="1"/>
      <c r="B152" s="1"/>
      <c r="C152" s="1"/>
      <c r="D152" s="1"/>
      <c r="E152" s="1"/>
      <c r="F152" s="1"/>
      <c r="G152" s="1"/>
    </row>
    <row r="153" spans="1:7" ht="14.25" customHeight="1" x14ac:dyDescent="0.25">
      <c r="A153" s="1"/>
      <c r="B153" s="1"/>
      <c r="C153" s="1"/>
      <c r="D153" s="1"/>
      <c r="E153" s="1"/>
      <c r="F153" s="1"/>
      <c r="G153" s="1"/>
    </row>
    <row r="154" spans="1:7" ht="14.25" customHeight="1" x14ac:dyDescent="0.25">
      <c r="A154" s="1"/>
      <c r="B154" s="1"/>
      <c r="C154" s="1"/>
      <c r="D154" s="1"/>
      <c r="E154" s="1"/>
      <c r="F154" s="1"/>
      <c r="G154" s="1"/>
    </row>
    <row r="155" spans="1:7" ht="14.25" customHeight="1" x14ac:dyDescent="0.25">
      <c r="A155" s="1"/>
      <c r="B155" s="1"/>
      <c r="C155" s="1"/>
      <c r="D155" s="1"/>
      <c r="E155" s="1"/>
      <c r="F155" s="1"/>
      <c r="G155" s="1"/>
    </row>
    <row r="156" spans="1:7" ht="14.25" customHeight="1" x14ac:dyDescent="0.25">
      <c r="A156" s="1"/>
      <c r="B156" s="1"/>
      <c r="C156" s="1"/>
      <c r="D156" s="1"/>
      <c r="E156" s="1"/>
      <c r="F156" s="1"/>
      <c r="G156" s="1"/>
    </row>
    <row r="157" spans="1:7" ht="14.25" customHeight="1" x14ac:dyDescent="0.25">
      <c r="A157" s="1"/>
      <c r="B157" s="1"/>
      <c r="C157" s="1"/>
      <c r="D157" s="1"/>
      <c r="E157" s="1"/>
      <c r="F157" s="1"/>
      <c r="G157" s="1"/>
    </row>
    <row r="158" spans="1:7" ht="14.25" customHeight="1" x14ac:dyDescent="0.25">
      <c r="A158" s="1"/>
      <c r="B158" s="1"/>
      <c r="C158" s="1"/>
      <c r="D158" s="1"/>
      <c r="E158" s="1"/>
      <c r="F158" s="1"/>
      <c r="G158" s="1"/>
    </row>
    <row r="159" spans="1:7" ht="14.25" customHeight="1" x14ac:dyDescent="0.25">
      <c r="A159" s="1"/>
      <c r="B159" s="1"/>
      <c r="C159" s="1"/>
      <c r="D159" s="1"/>
      <c r="E159" s="1"/>
      <c r="F159" s="1"/>
      <c r="G159" s="1"/>
    </row>
    <row r="160" spans="1:7" ht="14.25" customHeight="1" x14ac:dyDescent="0.3">
      <c r="A160" s="1"/>
      <c r="B160" s="29" t="s">
        <v>41</v>
      </c>
      <c r="C160" s="29"/>
      <c r="D160" s="29"/>
      <c r="E160" s="29"/>
      <c r="F160" s="29"/>
      <c r="G160" s="29"/>
    </row>
    <row r="161" spans="1:13" ht="14.25" customHeight="1" thickTop="1" x14ac:dyDescent="0.25">
      <c r="A161" s="1"/>
      <c r="B161" s="9"/>
      <c r="C161" s="31" t="s">
        <v>23</v>
      </c>
      <c r="D161" s="9" t="s">
        <v>2</v>
      </c>
      <c r="E161" s="32">
        <v>25894</v>
      </c>
      <c r="F161" s="9"/>
      <c r="G161" s="33">
        <v>1</v>
      </c>
      <c r="I161" s="51"/>
    </row>
    <row r="162" spans="1:13" ht="14.25" customHeight="1" x14ac:dyDescent="0.25">
      <c r="A162" s="1"/>
      <c r="B162" s="25"/>
      <c r="C162" s="24" t="s">
        <v>42</v>
      </c>
      <c r="D162" s="25"/>
      <c r="E162" s="38">
        <v>19483</v>
      </c>
      <c r="F162" s="25"/>
      <c r="G162" s="35">
        <f>E162/E161</f>
        <v>0.75241368656831698</v>
      </c>
      <c r="I162" s="51"/>
      <c r="K162" s="55"/>
      <c r="L162" s="55"/>
      <c r="M162" s="55"/>
    </row>
    <row r="163" spans="1:13" ht="14.25" customHeight="1" x14ac:dyDescent="0.25">
      <c r="A163" s="1"/>
      <c r="B163" s="24"/>
      <c r="C163" s="39" t="s">
        <v>43</v>
      </c>
      <c r="D163" s="39" t="s">
        <v>2</v>
      </c>
      <c r="E163" s="40">
        <v>1466</v>
      </c>
      <c r="F163" s="39"/>
      <c r="G163" s="41">
        <f>E163/E161</f>
        <v>5.6615432146443191E-2</v>
      </c>
      <c r="I163" s="51"/>
      <c r="K163" s="55"/>
      <c r="L163" s="57"/>
      <c r="M163" s="55"/>
    </row>
    <row r="164" spans="1:13" ht="14.25" customHeight="1" x14ac:dyDescent="0.25">
      <c r="A164" s="1"/>
      <c r="B164" s="25"/>
      <c r="C164" s="24" t="s">
        <v>44</v>
      </c>
      <c r="D164" s="25"/>
      <c r="E164" s="38">
        <v>4945</v>
      </c>
      <c r="F164" s="25"/>
      <c r="G164" s="35">
        <f>E164/E161</f>
        <v>0.19097088128523981</v>
      </c>
      <c r="I164" s="51"/>
      <c r="K164" s="55"/>
      <c r="L164" s="55"/>
      <c r="M164" s="55"/>
    </row>
    <row r="165" spans="1:13" ht="14.25" customHeight="1" x14ac:dyDescent="0.25">
      <c r="B165" s="24"/>
      <c r="C165" s="39" t="s">
        <v>45</v>
      </c>
      <c r="D165" s="39" t="s">
        <v>2</v>
      </c>
      <c r="E165" s="40">
        <v>0</v>
      </c>
      <c r="F165" s="39"/>
      <c r="G165" s="66" t="s">
        <v>69</v>
      </c>
      <c r="J165" s="55"/>
      <c r="K165" s="55"/>
      <c r="L165" s="55"/>
      <c r="M165" s="55"/>
    </row>
    <row r="166" spans="1:13" ht="14.25" customHeight="1" x14ac:dyDescent="0.25">
      <c r="A166" s="1"/>
      <c r="B166" s="53" t="s">
        <v>68</v>
      </c>
      <c r="C166" s="1"/>
      <c r="D166" s="1"/>
      <c r="E166" s="1"/>
      <c r="F166" s="1"/>
      <c r="G166" s="1"/>
      <c r="J166" s="55"/>
      <c r="K166" s="55"/>
      <c r="L166" s="76"/>
      <c r="M166" s="76"/>
    </row>
    <row r="167" spans="1:13" ht="14.25" customHeight="1" x14ac:dyDescent="0.25">
      <c r="A167" s="1"/>
      <c r="B167" s="1"/>
      <c r="C167" s="1"/>
      <c r="D167" s="1"/>
      <c r="E167" s="1"/>
      <c r="F167" s="1"/>
      <c r="G167" s="1"/>
      <c r="J167" s="57"/>
      <c r="K167" s="57"/>
      <c r="L167" s="55"/>
      <c r="M167" s="55"/>
    </row>
    <row r="168" spans="1:13" ht="14.25" customHeight="1" x14ac:dyDescent="0.25">
      <c r="A168" s="1"/>
      <c r="B168" s="1"/>
      <c r="C168" s="1"/>
      <c r="D168" s="1"/>
      <c r="E168" s="1"/>
      <c r="F168" s="1"/>
      <c r="G168" s="1"/>
    </row>
    <row r="169" spans="1:13" ht="14.25" customHeight="1" x14ac:dyDescent="0.25">
      <c r="A169" s="1"/>
      <c r="B169" s="1"/>
      <c r="C169" s="1"/>
      <c r="D169" s="1"/>
      <c r="E169" s="1"/>
      <c r="F169" s="1"/>
      <c r="G169" s="1"/>
    </row>
    <row r="170" spans="1:13" ht="14.25" customHeight="1" x14ac:dyDescent="0.25">
      <c r="A170" s="1"/>
      <c r="B170" s="1"/>
      <c r="C170" s="1"/>
      <c r="D170" s="1"/>
      <c r="E170" s="1"/>
      <c r="F170" s="1"/>
      <c r="G170" s="1"/>
    </row>
    <row r="171" spans="1:13" ht="14.25" customHeight="1" x14ac:dyDescent="0.25">
      <c r="A171" s="1"/>
      <c r="B171" s="1"/>
      <c r="C171" s="1"/>
      <c r="D171" s="1"/>
      <c r="E171" s="1"/>
      <c r="F171" s="1"/>
      <c r="G171" s="1"/>
    </row>
    <row r="172" spans="1:13" ht="14.25" customHeight="1" x14ac:dyDescent="0.25">
      <c r="A172" s="1"/>
      <c r="B172" s="1"/>
      <c r="C172" s="1"/>
      <c r="D172" s="1"/>
      <c r="E172" s="1"/>
      <c r="F172" s="1"/>
      <c r="G172" s="1"/>
    </row>
    <row r="173" spans="1:13" ht="14.25" customHeight="1" x14ac:dyDescent="0.25">
      <c r="A173" s="1"/>
      <c r="B173" s="1"/>
      <c r="C173" s="1"/>
      <c r="D173" s="1"/>
      <c r="E173" s="1"/>
      <c r="F173" s="1"/>
      <c r="G173" s="1"/>
    </row>
    <row r="174" spans="1:13" ht="14.25" customHeight="1" x14ac:dyDescent="0.25">
      <c r="A174" s="1"/>
      <c r="B174" s="1"/>
      <c r="C174" s="1"/>
      <c r="D174" s="1"/>
      <c r="E174" s="1"/>
      <c r="F174" s="1"/>
      <c r="G174" s="1"/>
    </row>
    <row r="175" spans="1:13" ht="14.25" customHeight="1" x14ac:dyDescent="0.25">
      <c r="A175" s="1"/>
      <c r="B175" s="1"/>
      <c r="C175" s="1"/>
      <c r="D175" s="1"/>
      <c r="E175" s="1"/>
      <c r="F175" s="1"/>
      <c r="G175" s="1"/>
    </row>
    <row r="176" spans="1:13" ht="14.25" customHeight="1" x14ac:dyDescent="0.25">
      <c r="A176" s="1"/>
      <c r="B176" s="1"/>
      <c r="C176" s="1"/>
      <c r="D176" s="1"/>
      <c r="E176" s="1"/>
      <c r="F176" s="1"/>
      <c r="G176" s="1"/>
    </row>
    <row r="177" spans="1:7" ht="14.25" customHeight="1" x14ac:dyDescent="0.25">
      <c r="A177" s="1"/>
      <c r="B177" s="1"/>
      <c r="C177" s="1"/>
      <c r="D177" s="1"/>
      <c r="E177" s="1"/>
      <c r="F177" s="1"/>
      <c r="G177" s="1"/>
    </row>
    <row r="178" spans="1:7" ht="14.25" customHeight="1" x14ac:dyDescent="0.25">
      <c r="A178" s="1"/>
      <c r="B178" s="1"/>
      <c r="C178" s="1"/>
      <c r="D178" s="1"/>
      <c r="E178" s="1"/>
      <c r="F178" s="1"/>
      <c r="G178" s="1"/>
    </row>
    <row r="179" spans="1:7" ht="14.25" customHeight="1" x14ac:dyDescent="0.25">
      <c r="A179" s="1"/>
      <c r="B179" s="1"/>
      <c r="C179" s="1"/>
      <c r="D179" s="1"/>
      <c r="E179" s="1"/>
      <c r="F179" s="1"/>
      <c r="G179" s="1"/>
    </row>
    <row r="180" spans="1:7" ht="14.25" customHeight="1" x14ac:dyDescent="0.25">
      <c r="A180" s="1"/>
      <c r="B180" s="1"/>
      <c r="C180" s="1"/>
      <c r="D180" s="1"/>
      <c r="E180" s="1"/>
      <c r="F180" s="1"/>
      <c r="G180" s="1"/>
    </row>
    <row r="181" spans="1:7" ht="14.25" customHeight="1" x14ac:dyDescent="0.25">
      <c r="A181" s="1"/>
      <c r="B181" s="1"/>
      <c r="C181" s="1"/>
      <c r="D181" s="1"/>
      <c r="E181" s="1"/>
      <c r="F181" s="1"/>
      <c r="G181" s="1"/>
    </row>
    <row r="182" spans="1:7" ht="14.25" customHeight="1" x14ac:dyDescent="0.25">
      <c r="A182" s="1"/>
      <c r="B182" s="1"/>
      <c r="C182" s="1"/>
      <c r="D182" s="1"/>
      <c r="E182" s="1"/>
      <c r="F182" s="1"/>
      <c r="G182" s="1"/>
    </row>
    <row r="183" spans="1:7" ht="14.25" customHeight="1" x14ac:dyDescent="0.25">
      <c r="A183" s="1"/>
      <c r="B183" s="1"/>
      <c r="C183" s="1"/>
      <c r="D183" s="1"/>
      <c r="E183" s="1"/>
      <c r="F183" s="1"/>
      <c r="G183" s="1"/>
    </row>
    <row r="184" spans="1:7" ht="14.25" customHeight="1" x14ac:dyDescent="0.3">
      <c r="A184" s="1"/>
      <c r="B184" s="29" t="s">
        <v>46</v>
      </c>
      <c r="C184" s="29"/>
      <c r="D184" s="29"/>
      <c r="E184" s="29"/>
      <c r="F184" s="1"/>
      <c r="G184" s="1"/>
    </row>
    <row r="185" spans="1:7" ht="14.25" customHeight="1" x14ac:dyDescent="0.25">
      <c r="A185" s="1"/>
      <c r="B185" s="1"/>
      <c r="C185" s="46" t="s">
        <v>47</v>
      </c>
      <c r="D185" s="47">
        <v>3564</v>
      </c>
      <c r="E185" s="48">
        <f>D185/D197</f>
        <v>0.13763806287170774</v>
      </c>
      <c r="F185" s="1"/>
      <c r="G185" s="1"/>
    </row>
    <row r="186" spans="1:7" ht="14.25" customHeight="1" x14ac:dyDescent="0.25">
      <c r="A186" s="1"/>
      <c r="B186" s="1"/>
      <c r="C186" s="46" t="s">
        <v>48</v>
      </c>
      <c r="D186" s="47">
        <v>3652</v>
      </c>
      <c r="E186" s="48">
        <f>D186/D197</f>
        <v>0.14103653355989804</v>
      </c>
      <c r="F186" s="1"/>
      <c r="G186" s="1"/>
    </row>
    <row r="187" spans="1:7" ht="14.25" customHeight="1" x14ac:dyDescent="0.25">
      <c r="A187" s="1"/>
      <c r="B187" s="1"/>
      <c r="C187" s="46" t="s">
        <v>49</v>
      </c>
      <c r="D187" s="47">
        <v>3346</v>
      </c>
      <c r="E187" s="48">
        <f>D187/D197</f>
        <v>0.12921912412141809</v>
      </c>
      <c r="F187" s="1"/>
      <c r="G187" s="1"/>
    </row>
    <row r="188" spans="1:7" ht="14.25" customHeight="1" x14ac:dyDescent="0.25">
      <c r="A188" s="1"/>
      <c r="B188" s="1"/>
      <c r="C188" s="46" t="s">
        <v>50</v>
      </c>
      <c r="D188" s="47">
        <v>3949</v>
      </c>
      <c r="E188" s="48">
        <f>D188/D197</f>
        <v>0.15250637213254037</v>
      </c>
      <c r="F188" s="1"/>
      <c r="G188" s="1"/>
    </row>
    <row r="189" spans="1:7" ht="14.25" customHeight="1" x14ac:dyDescent="0.25">
      <c r="A189" s="1"/>
      <c r="B189" s="1"/>
      <c r="C189" s="46" t="s">
        <v>51</v>
      </c>
      <c r="D189" s="47">
        <v>3892</v>
      </c>
      <c r="E189" s="48">
        <f>D189/D197</f>
        <v>0.15030508998223527</v>
      </c>
      <c r="F189" s="1"/>
      <c r="G189" s="1"/>
    </row>
    <row r="190" spans="1:7" ht="14.25" customHeight="1" x14ac:dyDescent="0.25">
      <c r="A190" s="1"/>
      <c r="B190" s="1"/>
      <c r="C190" s="46" t="s">
        <v>52</v>
      </c>
      <c r="D190" s="47">
        <v>3604</v>
      </c>
      <c r="E190" s="48">
        <f>D190/D197</f>
        <v>0.13918282227543061</v>
      </c>
      <c r="F190" s="1"/>
      <c r="G190" s="1"/>
    </row>
    <row r="191" spans="1:7" ht="14.25" customHeight="1" x14ac:dyDescent="0.25">
      <c r="A191" s="1"/>
      <c r="B191" s="1"/>
      <c r="C191" s="46" t="s">
        <v>53</v>
      </c>
      <c r="D191" s="47">
        <v>3887</v>
      </c>
      <c r="E191" s="48">
        <f>D191/D197</f>
        <v>0.15011199505676992</v>
      </c>
      <c r="F191" s="1"/>
      <c r="G191" s="1"/>
    </row>
    <row r="192" spans="1:7" ht="14.25" customHeight="1" x14ac:dyDescent="0.25">
      <c r="A192" s="1"/>
      <c r="B192" s="1"/>
      <c r="C192" s="46" t="s">
        <v>54</v>
      </c>
      <c r="D192" s="47"/>
      <c r="E192" s="48">
        <f>D192/D197</f>
        <v>0</v>
      </c>
      <c r="F192" s="1"/>
      <c r="G192" s="1"/>
    </row>
    <row r="193" spans="1:7" ht="14.25" customHeight="1" x14ac:dyDescent="0.25">
      <c r="A193" s="1"/>
      <c r="B193" s="1"/>
      <c r="C193" s="46" t="s">
        <v>55</v>
      </c>
      <c r="D193" s="47"/>
      <c r="E193" s="48">
        <f>D193/D197</f>
        <v>0</v>
      </c>
      <c r="F193" s="1"/>
      <c r="G193" s="1"/>
    </row>
    <row r="194" spans="1:7" ht="14.25" customHeight="1" x14ac:dyDescent="0.25">
      <c r="A194" s="1"/>
      <c r="B194" s="1"/>
      <c r="C194" s="46" t="s">
        <v>56</v>
      </c>
      <c r="D194" s="47"/>
      <c r="E194" s="48">
        <f>D194/D197</f>
        <v>0</v>
      </c>
      <c r="F194" s="1"/>
      <c r="G194" s="1"/>
    </row>
    <row r="195" spans="1:7" ht="14.25" customHeight="1" x14ac:dyDescent="0.25">
      <c r="A195" s="1"/>
      <c r="B195" s="1"/>
      <c r="C195" s="46" t="s">
        <v>57</v>
      </c>
      <c r="D195" s="47"/>
      <c r="E195" s="48">
        <f>D195/D197</f>
        <v>0</v>
      </c>
      <c r="F195" s="1"/>
      <c r="G195" s="1"/>
    </row>
    <row r="196" spans="1:7" ht="14.25" customHeight="1" x14ac:dyDescent="0.25">
      <c r="A196" s="1"/>
      <c r="B196" s="1"/>
      <c r="C196" s="46" t="s">
        <v>58</v>
      </c>
      <c r="D196" s="47"/>
      <c r="E196" s="48">
        <f>D196/D197</f>
        <v>0</v>
      </c>
      <c r="F196" s="1"/>
      <c r="G196" s="1"/>
    </row>
    <row r="197" spans="1:7" ht="14.25" customHeight="1" x14ac:dyDescent="0.25">
      <c r="A197" s="1"/>
      <c r="B197" s="1"/>
      <c r="C197" s="46" t="s">
        <v>23</v>
      </c>
      <c r="D197" s="47">
        <f>SUM(D185:D196)</f>
        <v>25894</v>
      </c>
      <c r="E197" s="49">
        <v>1</v>
      </c>
      <c r="F197" s="1"/>
      <c r="G197" s="1"/>
    </row>
    <row r="198" spans="1:7" ht="14.25" customHeight="1" x14ac:dyDescent="0.25">
      <c r="A198" s="1"/>
      <c r="B198" s="1"/>
      <c r="C198" s="1"/>
      <c r="D198" s="1"/>
      <c r="E198" s="1"/>
      <c r="F198" s="1"/>
      <c r="G198" s="1"/>
    </row>
    <row r="199" spans="1:7" ht="14.25" customHeight="1" x14ac:dyDescent="0.25">
      <c r="A199" s="1"/>
      <c r="B199" s="1"/>
      <c r="C199" s="1"/>
      <c r="D199" s="1"/>
      <c r="E199" s="1"/>
      <c r="F199" s="1"/>
      <c r="G199" s="1"/>
    </row>
    <row r="200" spans="1:7" ht="14.25" customHeight="1" x14ac:dyDescent="0.25">
      <c r="A200" s="1"/>
      <c r="B200" s="1"/>
      <c r="C200" s="1"/>
      <c r="D200" s="1"/>
      <c r="E200" s="1"/>
      <c r="F200" s="1"/>
      <c r="G200" s="1"/>
    </row>
    <row r="201" spans="1:7" ht="14.25" customHeight="1" x14ac:dyDescent="0.25">
      <c r="A201" s="1"/>
      <c r="B201" s="1"/>
      <c r="C201" s="1"/>
      <c r="D201" s="1"/>
      <c r="E201" s="1"/>
      <c r="F201" s="1"/>
      <c r="G201" s="1"/>
    </row>
    <row r="202" spans="1:7" ht="14.25" customHeight="1" x14ac:dyDescent="0.25">
      <c r="A202" s="1"/>
      <c r="B202" s="1"/>
      <c r="C202" s="1"/>
      <c r="D202" s="1"/>
      <c r="E202" s="1"/>
      <c r="F202" s="1"/>
      <c r="G202" s="1"/>
    </row>
    <row r="203" spans="1:7" ht="14.25" customHeight="1" x14ac:dyDescent="0.25">
      <c r="A203" s="1"/>
      <c r="B203" s="1"/>
      <c r="C203" s="1"/>
      <c r="D203" s="1"/>
      <c r="E203" s="1"/>
      <c r="F203" s="1"/>
      <c r="G203" s="1"/>
    </row>
    <row r="204" spans="1:7" ht="14.25" customHeight="1" x14ac:dyDescent="0.25">
      <c r="A204" s="1"/>
      <c r="B204" s="1"/>
      <c r="C204" s="1"/>
      <c r="D204" s="1"/>
      <c r="E204" s="1"/>
      <c r="F204" s="1"/>
      <c r="G204" s="1"/>
    </row>
    <row r="205" spans="1:7" ht="14.25" customHeight="1" x14ac:dyDescent="0.25">
      <c r="A205" s="1"/>
      <c r="B205" s="1"/>
      <c r="C205" s="1"/>
      <c r="D205" s="1"/>
      <c r="E205" s="1"/>
      <c r="F205" s="1"/>
      <c r="G205" s="1"/>
    </row>
    <row r="206" spans="1:7" ht="14.25" customHeight="1" x14ac:dyDescent="0.25">
      <c r="A206" s="1"/>
      <c r="B206" s="1"/>
      <c r="C206" s="1"/>
      <c r="D206" s="1"/>
      <c r="E206" s="1"/>
      <c r="F206" s="1"/>
      <c r="G206" s="1"/>
    </row>
    <row r="207" spans="1:7" ht="14.25" customHeight="1" x14ac:dyDescent="0.25">
      <c r="A207" s="1"/>
      <c r="B207" s="1"/>
      <c r="C207" s="1"/>
      <c r="D207" s="1"/>
      <c r="E207" s="1"/>
      <c r="F207" s="1"/>
      <c r="G207" s="1"/>
    </row>
    <row r="208" spans="1:7" ht="14.25" customHeight="1" x14ac:dyDescent="0.25">
      <c r="A208" s="1"/>
      <c r="B208" s="1"/>
      <c r="C208" s="1"/>
      <c r="D208" s="1"/>
      <c r="E208" s="1"/>
      <c r="F208" s="1"/>
      <c r="G208" s="1"/>
    </row>
    <row r="209" spans="1:7" ht="14.25" customHeight="1" x14ac:dyDescent="0.25">
      <c r="A209" s="1"/>
      <c r="B209" s="1"/>
      <c r="C209" s="1"/>
      <c r="D209" s="1"/>
      <c r="E209" s="1"/>
      <c r="F209" s="1"/>
      <c r="G209" s="1"/>
    </row>
    <row r="210" spans="1:7" ht="14.25" customHeight="1" x14ac:dyDescent="0.25">
      <c r="A210" s="1"/>
      <c r="B210" s="1"/>
      <c r="C210" s="1"/>
      <c r="D210" s="1"/>
      <c r="E210" s="1"/>
      <c r="F210" s="1"/>
      <c r="G210" s="1"/>
    </row>
    <row r="211" spans="1:7" ht="14.25" customHeight="1" x14ac:dyDescent="0.25">
      <c r="A211" s="1"/>
      <c r="B211" s="1"/>
      <c r="C211" s="1"/>
      <c r="D211" s="1"/>
      <c r="E211" s="1"/>
      <c r="F211" s="1"/>
      <c r="G211" s="1"/>
    </row>
    <row r="212" spans="1:7" ht="14.25" customHeight="1" x14ac:dyDescent="0.25">
      <c r="A212" s="1"/>
      <c r="B212" s="1"/>
      <c r="C212" s="1"/>
      <c r="D212" s="1"/>
      <c r="E212" s="1"/>
      <c r="F212" s="1"/>
      <c r="G212" s="1"/>
    </row>
    <row r="213" spans="1:7" ht="14.25" customHeight="1" x14ac:dyDescent="0.25">
      <c r="A213" s="1"/>
      <c r="B213" s="1"/>
      <c r="C213" s="1"/>
      <c r="D213" s="1"/>
      <c r="E213" s="1"/>
      <c r="F213" s="1"/>
      <c r="G213" s="1"/>
    </row>
    <row r="214" spans="1:7" ht="14.25" customHeight="1" x14ac:dyDescent="0.25">
      <c r="A214" s="1"/>
      <c r="B214" s="1"/>
      <c r="C214" s="1"/>
      <c r="D214" s="1"/>
      <c r="E214" s="1"/>
      <c r="F214" s="1"/>
      <c r="G214" s="1"/>
    </row>
    <row r="215" spans="1:7" ht="14.25" customHeight="1" x14ac:dyDescent="0.25">
      <c r="A215" s="1"/>
      <c r="B215" s="1"/>
      <c r="C215" s="1"/>
      <c r="D215" s="1"/>
      <c r="E215" s="1"/>
      <c r="F215" s="1"/>
      <c r="G215" s="1"/>
    </row>
    <row r="216" spans="1:7" ht="14.25" customHeight="1" x14ac:dyDescent="0.25">
      <c r="A216" s="1"/>
      <c r="B216" s="1"/>
      <c r="C216" s="1"/>
      <c r="D216" s="1"/>
      <c r="E216" s="1"/>
      <c r="F216" s="1"/>
      <c r="G216" s="1"/>
    </row>
    <row r="217" spans="1:7" ht="14.25" customHeight="1" x14ac:dyDescent="0.25">
      <c r="A217" s="1"/>
      <c r="B217" s="1"/>
      <c r="C217" s="1"/>
      <c r="D217" s="1"/>
      <c r="E217" s="1"/>
      <c r="F217" s="1"/>
      <c r="G217" s="1"/>
    </row>
    <row r="218" spans="1:7" ht="14.25" customHeight="1" x14ac:dyDescent="0.25">
      <c r="A218" s="1"/>
      <c r="B218" s="1"/>
      <c r="C218" s="1"/>
      <c r="D218" s="1"/>
      <c r="E218" s="1"/>
      <c r="F218" s="1"/>
      <c r="G218" s="1"/>
    </row>
    <row r="219" spans="1:7" ht="14.25" customHeight="1" x14ac:dyDescent="0.25">
      <c r="A219" s="1"/>
      <c r="B219" s="1"/>
      <c r="C219" s="1"/>
      <c r="D219" s="1"/>
      <c r="E219" s="1"/>
      <c r="F219" s="1"/>
      <c r="G219" s="1"/>
    </row>
    <row r="220" spans="1:7" ht="14.25" customHeight="1" x14ac:dyDescent="0.25">
      <c r="A220" s="1"/>
      <c r="B220" s="1"/>
      <c r="C220" s="1"/>
      <c r="D220" s="1"/>
      <c r="E220" s="1"/>
      <c r="F220" s="1"/>
      <c r="G220" s="1"/>
    </row>
    <row r="221" spans="1:7" ht="14.25" customHeight="1" x14ac:dyDescent="0.25">
      <c r="A221" s="1"/>
      <c r="B221" s="1"/>
      <c r="C221" s="1"/>
      <c r="D221" s="1"/>
      <c r="E221" s="1"/>
      <c r="F221" s="1"/>
      <c r="G221" s="1"/>
    </row>
    <row r="222" spans="1:7" ht="14.25" customHeight="1" x14ac:dyDescent="0.25">
      <c r="A222" s="1"/>
      <c r="B222" s="1"/>
      <c r="C222" s="1"/>
      <c r="D222" s="1"/>
      <c r="E222" s="1"/>
      <c r="F222" s="1"/>
      <c r="G222" s="1"/>
    </row>
  </sheetData>
  <mergeCells count="3">
    <mergeCell ref="A7:G8"/>
    <mergeCell ref="A15:G15"/>
    <mergeCell ref="L166:M166"/>
  </mergeCells>
  <pageMargins left="0.511811024" right="0.511811024" top="0.78740157499999996" bottom="0.78740157499999996" header="0" footer="0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JAN-JUL 2025</vt:lpstr>
    </vt:vector>
  </TitlesOfParts>
  <Company>pbh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pbh</dc:creator>
  <cp:lastModifiedBy>User</cp:lastModifiedBy>
  <cp:lastPrinted>2018-04-03T16:18:28Z</cp:lastPrinted>
  <dcterms:created xsi:type="dcterms:W3CDTF">2017-06-28T16:31:21Z</dcterms:created>
  <dcterms:modified xsi:type="dcterms:W3CDTF">2025-12-08T22:56:17Z</dcterms:modified>
</cp:coreProperties>
</file>