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LATÓRIOS\DEZ25\ACUM\"/>
    </mc:Choice>
  </mc:AlternateContent>
  <xr:revisionPtr revIDLastSave="0" documentId="13_ncr:1_{A817D71E-8BEA-4C63-875F-477C258CB5D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AN-AG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9" i="1" l="1"/>
  <c r="E134" i="1"/>
  <c r="E110" i="1"/>
  <c r="E86" i="1"/>
  <c r="E62" i="1"/>
  <c r="G60" i="1"/>
  <c r="G59" i="1"/>
  <c r="G58" i="1"/>
  <c r="G57" i="1"/>
  <c r="G56" i="1"/>
  <c r="G35" i="1"/>
  <c r="G40" i="1" l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D194" i="1"/>
  <c r="E193" i="1" s="1"/>
  <c r="G162" i="1"/>
  <c r="G161" i="1"/>
  <c r="G160" i="1"/>
  <c r="G137" i="1"/>
  <c r="G136" i="1"/>
  <c r="G135" i="1"/>
  <c r="G112" i="1"/>
  <c r="G111" i="1"/>
  <c r="G89" i="1"/>
  <c r="G88" i="1"/>
  <c r="G87" i="1"/>
  <c r="G67" i="1"/>
  <c r="G66" i="1"/>
  <c r="G65" i="1"/>
  <c r="G64" i="1"/>
  <c r="G63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E186" i="1" l="1"/>
  <c r="E183" i="1"/>
  <c r="E185" i="1"/>
  <c r="E187" i="1"/>
  <c r="E188" i="1"/>
  <c r="E189" i="1"/>
  <c r="E182" i="1"/>
  <c r="E190" i="1"/>
  <c r="E191" i="1"/>
  <c r="E184" i="1"/>
  <c r="E192" i="1"/>
</calcChain>
</file>

<file path=xl/sharedStrings.xml><?xml version="1.0" encoding="utf-8"?>
<sst xmlns="http://schemas.openxmlformats.org/spreadsheetml/2006/main" count="108" uniqueCount="72">
  <si>
    <t>Escopo do período: Registro no Sistema de Ouvidoria BH DIGITAL</t>
  </si>
  <si>
    <t>SERVIÇOS MAIS DEMANDADOS</t>
  </si>
  <si>
    <t xml:space="preserve">  </t>
  </si>
  <si>
    <t>TOTAL DE MANIFESTAÇÕES NO PERÍODO</t>
  </si>
  <si>
    <t>Denúncias de Violação de Direitos Humanos</t>
  </si>
  <si>
    <t>Consulta Médica de Saúde da Família e Comunidade - ESF</t>
  </si>
  <si>
    <t>Denúncia sobre Servidores Municipais</t>
  </si>
  <si>
    <t>Fale com a Receita Municipal - Orientação sobre Processos e Serviços</t>
  </si>
  <si>
    <t>Cirurgia</t>
  </si>
  <si>
    <t>Gestão Administrativa</t>
  </si>
  <si>
    <t>Administração Escolar</t>
  </si>
  <si>
    <t>Atendimento na Recepção das Unidades de Saúde</t>
  </si>
  <si>
    <t>SERVIDOR PÚBLICO</t>
  </si>
  <si>
    <t>Comunicação de Irregularidade</t>
  </si>
  <si>
    <t>Marcação de Exame</t>
  </si>
  <si>
    <t>Reclamação de Ônibus (Transporte Coletivo)</t>
  </si>
  <si>
    <t>Via Pública - Recapeamento</t>
  </si>
  <si>
    <t>Árvore ? Poda de Árvore em Passeios, Praças, Etc</t>
  </si>
  <si>
    <t>Poluição Sonora - Fiscalização</t>
  </si>
  <si>
    <t>Obra em Andamento Irregular - Fiscalização</t>
  </si>
  <si>
    <t>Estabelecimento sem Licença ou Irregular (Comércio, Serviço e Industria) - Fiscalização</t>
  </si>
  <si>
    <t>Normas e Procedimentos das Unidades de Saúde</t>
  </si>
  <si>
    <t>SERVIÇOS MAIS RECLAMADOS</t>
  </si>
  <si>
    <t>TOTAL DE RECLAMAÇÕES NO PERÍODO</t>
  </si>
  <si>
    <t>TIPOLOGIA</t>
  </si>
  <si>
    <t>TOTAL</t>
  </si>
  <si>
    <t>RECLAMAÇÃO</t>
  </si>
  <si>
    <t>DENÚNCIA</t>
  </si>
  <si>
    <t>ORIENTAÇÃO</t>
  </si>
  <si>
    <t>ELOGIO</t>
  </si>
  <si>
    <t>SUGESTÃO</t>
  </si>
  <si>
    <t>SITUAÇÃO</t>
  </si>
  <si>
    <t>ENCERRADA</t>
  </si>
  <si>
    <t>PROVIDENCIADA</t>
  </si>
  <si>
    <t>DILIGENCIADA</t>
  </si>
  <si>
    <t>EM TRIAGEM</t>
  </si>
  <si>
    <t>TIPO DE MANIFESTANTE</t>
  </si>
  <si>
    <t>     NOMINAL</t>
  </si>
  <si>
    <t>     ANÔNIMO</t>
  </si>
  <si>
    <t>GÊNERO DE MANIFESTANTE</t>
  </si>
  <si>
    <t>     FEMININO</t>
  </si>
  <si>
    <t>     MASCULINO</t>
  </si>
  <si>
    <t>     NÃO DESEJO INFORMAR</t>
  </si>
  <si>
    <t>PRAZO DE RESPOSTA</t>
  </si>
  <si>
    <t>     1 A 30 DIAS</t>
  </si>
  <si>
    <t>     31 A 60 DIAS</t>
  </si>
  <si>
    <t>     ACIMA DE 60 DIAS</t>
  </si>
  <si>
    <t>DESDOBRAMENTO DE REGISTROS POR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</si>
  <si>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</si>
  <si>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</si>
  <si>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</si>
  <si>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</si>
  <si>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</si>
  <si>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</si>
  <si>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</si>
  <si>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</si>
  <si>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</si>
  <si>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</si>
  <si>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</si>
  <si>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</si>
  <si>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0*</t>
  </si>
  <si>
    <t>*</t>
  </si>
  <si>
    <t>DADOS GERAIS - JANEIRO A AGOSTO/ 2025</t>
  </si>
  <si>
    <t>PERÍODO:  01/01/2025 A 31/10/2025                 </t>
  </si>
  <si>
    <t>TOTAL DE MANIFESTAÇÕES REGISTRADAS NO PERÍODO: 29.518</t>
  </si>
  <si>
    <t>Disponibilidade de profissionais nas Unidades de Saúde</t>
  </si>
  <si>
    <t>Acesso aos Medicamentos nas Farmácias da Rede Municipal de Saúde</t>
  </si>
  <si>
    <t>Materiais, Aparelhos e Insumos para Dispensação</t>
  </si>
  <si>
    <t>Não é competência da PBH</t>
  </si>
  <si>
    <t>Árvore - Corte ou Supressão de Árvore em Passeios, Praças, Etc</t>
  </si>
  <si>
    <t>OBS.: *Relatório elaborado em dezembro de 2025.</t>
  </si>
  <si>
    <t>0%*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</si>
</sst>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 x14ac:knownFonts="1">
    <font>
      <sz val="11"/>
      <name val="Calibri"/>
      <scheme val="minor"/>
    </font>
    <font>
      <sz val="11"/>
      <name val="Calibri"/>
    </font>
    <font>
      <b/>
      <sz val="14"/>
      <color rgb="FF4F6128"/>
      <name val="Calibri"/>
    </font>
    <font>
      <sz val="11"/>
      <name val="Calibri"/>
    </font>
    <font>
      <b/>
      <sz val="11"/>
      <color rgb="FF4F6128"/>
      <name val="Calibri"/>
    </font>
    <font>
      <sz val="11"/>
      <color rgb="FF4F6128"/>
      <name val="Calibri"/>
    </font>
    <font>
      <b/>
      <sz val="13"/>
      <color rgb="FF4F6128"/>
      <name val="Calibri"/>
    </font>
    <font>
      <b/>
      <sz val="13"/>
      <color rgb="FF1F497D"/>
      <name val="Calibri"/>
    </font>
    <font>
      <sz val="8"/>
      <name val="Calibri"/>
    </font>
    <font>
      <b/>
      <sz val="9"/>
      <color rgb="FF000000"/>
      <name val="Calibri"/>
    </font>
    <font>
      <b/>
      <sz val="9"/>
      <name val="Calibri"/>
    </font>
    <font>
      <b/>
      <sz val="9"/>
      <color rgb="FF0066CC"/>
      <name val="Calibri"/>
    </font>
    <font>
      <sz val="10"/>
      <name val="Calibri"/>
    </font>
    <font>
      <sz val="9"/>
      <name val="Calibri"/>
    </font>
    <font>
      <sz val="9"/>
      <color rgb="FF000000"/>
      <name val="Calibri"/>
    </font>
    <font>
      <sz val="9"/>
      <color rgb="FF0066CC"/>
      <name val="Calibri"/>
    </font>
    <font>
      <b/>
      <sz val="7"/>
      <color rgb="FF000000"/>
      <name val="Calibri"/>
    </font>
    <font>
      <b/>
      <sz val="7"/>
      <color rgb="FF0066CC"/>
      <name val="Calibri"/>
    </font>
    <font>
      <sz val="7"/>
      <color rgb="FF000000"/>
      <name val="Calibri"/>
    </font>
    <font>
      <sz val="7"/>
      <color rgb="FF0066CC"/>
      <name val="Calibri"/>
    </font>
    <font>
      <b/>
      <sz val="8"/>
      <name val="Calibri"/>
    </font>
    <font>
      <sz val="11"/>
      <name val="Calibri"/>
    </font>
    <font>
      <sz val="1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</borders>
  <cellStyleXfs count="2">
    <xf numFmtId="0" fontId="0" fillId="0" borderId="0"/>
    <xf numFmtId="0" fontId="22" fillId="0" borderId="10"/>
  </cellStyleXfs>
  <cellXfs count="6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10" fontId="6" fillId="0" borderId="11" xfId="0" applyNumberFormat="1" applyFont="1" applyBorder="1"/>
    <xf numFmtId="10" fontId="7" fillId="0" borderId="12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center"/>
    </xf>
    <xf numFmtId="9" fontId="11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right" vertical="center"/>
    </xf>
    <xf numFmtId="10" fontId="15" fillId="3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10" fontId="6" fillId="0" borderId="12" xfId="0" applyNumberFormat="1" applyFont="1" applyBorder="1"/>
    <xf numFmtId="0" fontId="6" fillId="0" borderId="12" xfId="0" applyFont="1" applyBorder="1"/>
    <xf numFmtId="0" fontId="1" fillId="0" borderId="12" xfId="0" applyFont="1" applyBorder="1"/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 applyAlignment="1">
      <alignment horizontal="right"/>
    </xf>
    <xf numFmtId="9" fontId="17" fillId="2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10" fontId="19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3" fontId="18" fillId="0" borderId="0" xfId="0" applyNumberFormat="1" applyFont="1" applyAlignment="1">
      <alignment horizontal="right"/>
    </xf>
    <xf numFmtId="0" fontId="8" fillId="3" borderId="1" xfId="0" applyFont="1" applyFill="1" applyBorder="1" applyAlignment="1">
      <alignment horizontal="left"/>
    </xf>
    <xf numFmtId="3" fontId="18" fillId="3" borderId="1" xfId="0" applyNumberFormat="1" applyFont="1" applyFill="1" applyBorder="1" applyAlignment="1">
      <alignment horizontal="right"/>
    </xf>
    <xf numFmtId="10" fontId="19" fillId="3" borderId="1" xfId="0" applyNumberFormat="1" applyFont="1" applyFill="1" applyBorder="1" applyAlignment="1">
      <alignment horizontal="right"/>
    </xf>
    <xf numFmtId="10" fontId="1" fillId="0" borderId="0" xfId="0" applyNumberFormat="1" applyFont="1"/>
    <xf numFmtId="0" fontId="6" fillId="0" borderId="11" xfId="0" applyFont="1" applyBorder="1"/>
    <xf numFmtId="0" fontId="18" fillId="0" borderId="1" xfId="0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0" fontId="21" fillId="0" borderId="0" xfId="0" applyFont="1"/>
    <xf numFmtId="3" fontId="21" fillId="0" borderId="0" xfId="0" applyNumberFormat="1" applyFont="1"/>
    <xf numFmtId="10" fontId="21" fillId="0" borderId="0" xfId="0" applyNumberFormat="1" applyFont="1"/>
    <xf numFmtId="9" fontId="21" fillId="0" borderId="0" xfId="0" applyNumberFormat="1" applyFont="1"/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3" fontId="25" fillId="3" borderId="1" xfId="0" applyNumberFormat="1" applyFont="1" applyFill="1" applyBorder="1" applyAlignment="1">
      <alignment horizontal="right"/>
    </xf>
    <xf numFmtId="0" fontId="26" fillId="0" borderId="10" xfId="1" applyFont="1"/>
    <xf numFmtId="0" fontId="0" fillId="0" borderId="10" xfId="0" applyBorder="1" applyAlignment="1">
      <alignment horizontal="left"/>
    </xf>
    <xf numFmtId="0" fontId="0" fillId="0" borderId="10" xfId="0" applyBorder="1"/>
    <xf numFmtId="0" fontId="24" fillId="0" borderId="10" xfId="0" applyFont="1" applyBorder="1"/>
    <xf numFmtId="0" fontId="23" fillId="0" borderId="10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0" fillId="0" borderId="10" xfId="0" applyBorder="1" applyAlignment="1">
      <alignment horizontal="left"/>
    </xf>
  </cellXfs>
  <cellStyles count="2">
    <cellStyle name="Normal" xfId="0" builtinId="0"/>
    <cellStyle name="Normal 2" xfId="1" xr:uid="{9F52D113-120C-472F-8A2D-DA1942CF744E}"/>
  </cellStyles>
  <dxfs count="2">
    <dxf>
      <fill>
        <patternFill patternType="solid">
          <fgColor rgb="FFEAF1DD"/>
          <bgColor rgb="FFEAF1DD"/>
        </patternFill>
      </fill>
    </dxf>
    <dxf>
      <fill>
        <patternFill patternType="solid">
          <fgColor rgb="FFD6E3BC"/>
          <bgColor rgb="FFD6E3BC"/>
        </patternFill>
      </fill>
    </dxf>
  </dxfs>
  <tableStyles count="1">
    <tableStyle name="JAN-JUN 2025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6735-491D-8AB6-AF9626C4D9F0}"/>
              </c:ext>
            </c:extLst>
          </c:dPt>
          <c:dPt>
            <c:idx val="1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735-491D-8AB6-AF9626C4D9F0}"/>
              </c:ext>
            </c:extLst>
          </c:dPt>
          <c:dPt>
            <c:idx val="2"/>
            <c:invertIfNegative val="1"/>
            <c:bubble3D val="0"/>
            <c:spPr>
              <a:solidFill>
                <a:srgbClr val="0070C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735-491D-8AB6-AF9626C4D9F0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6735-491D-8AB6-AF9626C4D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'JAN-AGO 2025'!$C$160:$C$162</c:f>
              <c:strCache>
                <c:ptCount val="3"/>
                <c:pt idx="0">
                  <c:v>     1 A 30 DIAS</c:v>
                </c:pt>
                <c:pt idx="1">
                  <c:v>     31 A 60 DIAS</c:v>
                </c:pt>
                <c:pt idx="2">
                  <c:v>     ACIMA DE 60 DIAS</c:v>
                </c:pt>
              </c:strCache>
            </c:strRef>
          </c:cat>
          <c:val>
            <c:numRef>
              <c:f>'JAN-AGO 2025'!$G$160:$G$162</c:f>
              <c:numCache>
                <c:formatCode>0.00%</c:formatCode>
                <c:ptCount val="3"/>
                <c:pt idx="0">
                  <c:v>0.75293041533979266</c:v>
                </c:pt>
                <c:pt idx="1">
                  <c:v>5.7591977776272105E-2</c:v>
                </c:pt>
                <c:pt idx="2">
                  <c:v>0.18947760688393522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6735-491D-8AB6-AF9626C4D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237451"/>
        <c:axId val="1447053721"/>
      </c:barChart>
      <c:catAx>
        <c:axId val="5622374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47053721"/>
        <c:crosses val="autoZero"/>
        <c:auto val="1"/>
        <c:lblAlgn val="ctr"/>
        <c:lblOffset val="100"/>
        <c:noMultiLvlLbl val="1"/>
      </c:catAx>
      <c:valAx>
        <c:axId val="144705372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56223745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'JAN-AGO 2025'!$C$63:$C$67</c:f>
              <c:strCache>
                <c:ptCount val="5"/>
                <c:pt idx="0">
                  <c:v>RECLAMAÇÃO</c:v>
                </c:pt>
                <c:pt idx="1">
                  <c:v>DENÚNCIA</c:v>
                </c:pt>
                <c:pt idx="2">
                  <c:v>ORIENTAÇÃO</c:v>
                </c:pt>
                <c:pt idx="3">
                  <c:v>ELOGIO</c:v>
                </c:pt>
                <c:pt idx="4">
                  <c:v>SUGESTÃO</c:v>
                </c:pt>
              </c:strCache>
            </c:strRef>
          </c:cat>
          <c:val>
            <c:numRef>
              <c:f>'JAN-AGO 2025'!$G$63:$G$67</c:f>
              <c:numCache>
                <c:formatCode>0.00%</c:formatCode>
                <c:ptCount val="5"/>
                <c:pt idx="0">
                  <c:v>0.73544955620299479</c:v>
                </c:pt>
                <c:pt idx="1">
                  <c:v>0.16464530117216614</c:v>
                </c:pt>
                <c:pt idx="2">
                  <c:v>5.2103801070533237E-2</c:v>
                </c:pt>
                <c:pt idx="3">
                  <c:v>2.5374347855545768E-2</c:v>
                </c:pt>
                <c:pt idx="4">
                  <c:v>2.242699369876008E-2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14A-4AA4-8932-537A8EDBC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4849004"/>
        <c:axId val="244104615"/>
      </c:barChart>
      <c:catAx>
        <c:axId val="12248490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44104615"/>
        <c:crosses val="autoZero"/>
        <c:auto val="1"/>
        <c:lblAlgn val="ctr"/>
        <c:lblOffset val="100"/>
        <c:noMultiLvlLbl val="1"/>
      </c:catAx>
      <c:valAx>
        <c:axId val="24410461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22484900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'JAN-AGO 2025'!$C$87:$C$90</c:f>
              <c:strCache>
                <c:ptCount val="4"/>
                <c:pt idx="0">
                  <c:v>ENCERRADA</c:v>
                </c:pt>
                <c:pt idx="1">
                  <c:v>PROVIDENCIADA</c:v>
                </c:pt>
                <c:pt idx="2">
                  <c:v>DILIGENCIADA</c:v>
                </c:pt>
                <c:pt idx="3">
                  <c:v>EM TRIAGEM</c:v>
                </c:pt>
              </c:strCache>
            </c:strRef>
          </c:cat>
          <c:val>
            <c:numRef>
              <c:f>'JAN-AGO 2025'!$G$87:$G$90</c:f>
              <c:numCache>
                <c:formatCode>0.00%</c:formatCode>
                <c:ptCount val="4"/>
                <c:pt idx="0">
                  <c:v>0.88874584998983674</c:v>
                </c:pt>
                <c:pt idx="1">
                  <c:v>0.11118639474219121</c:v>
                </c:pt>
                <c:pt idx="2">
                  <c:v>6.7755267972084834E-5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228-4C22-8B63-EF8967D23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1724003"/>
        <c:axId val="821433348"/>
      </c:barChart>
      <c:catAx>
        <c:axId val="135172400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821433348"/>
        <c:crosses val="autoZero"/>
        <c:auto val="1"/>
        <c:lblAlgn val="ctr"/>
        <c:lblOffset val="100"/>
        <c:noMultiLvlLbl val="1"/>
      </c:catAx>
      <c:valAx>
        <c:axId val="8214333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35172400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9976598719552585E-2"/>
          <c:y val="0.15201691661333863"/>
          <c:w val="0.86752343807491361"/>
          <c:h val="0.818463222132569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3F12-40A4-BF3B-BB89571ECEEB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3F12-40A4-BF3B-BB89571ECEEB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3F12-40A4-BF3B-BB89571ECEE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'JAN-AGO 2025'!$C$135:$C$137</c:f>
              <c:strCache>
                <c:ptCount val="3"/>
                <c:pt idx="0">
                  <c:v>     FEMININO</c:v>
                </c:pt>
                <c:pt idx="1">
                  <c:v>     MASCULINO</c:v>
                </c:pt>
                <c:pt idx="2">
                  <c:v>     NÃO DESEJO INFORMAR</c:v>
                </c:pt>
              </c:strCache>
            </c:strRef>
          </c:cat>
          <c:val>
            <c:numRef>
              <c:f>'JAN-AGO 2025'!$G$135:$G$137</c:f>
              <c:numCache>
                <c:formatCode>0.00%</c:formatCode>
                <c:ptCount val="3"/>
                <c:pt idx="0">
                  <c:v>0.43932515753099805</c:v>
                </c:pt>
                <c:pt idx="1">
                  <c:v>0.27281658648959956</c:v>
                </c:pt>
                <c:pt idx="2">
                  <c:v>0.2878582559794024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12-40A4-BF3B-BB89571EC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269E-474C-B30B-13C46995F4C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269E-474C-B30B-13C46995F4C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'JAN-AGO 2025'!$C$111:$C$112</c:f>
              <c:strCache>
                <c:ptCount val="2"/>
                <c:pt idx="0">
                  <c:v>     NOMINAL</c:v>
                </c:pt>
                <c:pt idx="1">
                  <c:v>     ANÔNIMO</c:v>
                </c:pt>
              </c:strCache>
            </c:strRef>
          </c:cat>
          <c:val>
            <c:numRef>
              <c:f>'JAN-AGO 2025'!$G$111:$G$112</c:f>
              <c:numCache>
                <c:formatCode>0.00%</c:formatCode>
                <c:ptCount val="2"/>
                <c:pt idx="0">
                  <c:v>0.84534860085371633</c:v>
                </c:pt>
                <c:pt idx="1">
                  <c:v>0.15465139914628362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9E-474C-B30B-13C46995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0441-4B3C-9321-0B2526A65B07}"/>
              </c:ext>
            </c:extLst>
          </c:dPt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0441-4B3C-9321-0B2526A65B07}"/>
              </c:ext>
            </c:extLst>
          </c:dPt>
          <c:dPt>
            <c:idx val="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5-0441-4B3C-9321-0B2526A65B07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0441-4B3C-9321-0B2526A65B07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9-0441-4B3C-9321-0B2526A65B07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B-0441-4B3C-9321-0B2526A65B07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D-0441-4B3C-9321-0B2526A65B07}"/>
              </c:ext>
            </c:extLst>
          </c:dPt>
          <c:dPt>
            <c:idx val="7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F-0441-4B3C-9321-0B2526A65B07}"/>
              </c:ext>
            </c:extLst>
          </c:dPt>
          <c:dPt>
            <c:idx val="8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1-0441-4B3C-9321-0B2526A65B07}"/>
              </c:ext>
            </c:extLst>
          </c:dPt>
          <c:dPt>
            <c:idx val="9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3-0441-4B3C-9321-0B2526A65B07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5-0441-4B3C-9321-0B2526A65B07}"/>
              </c:ext>
            </c:extLst>
          </c:dPt>
          <c:dPt>
            <c:idx val="1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17-0441-4B3C-9321-0B2526A65B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'JAN-AGO 2025'!$C$182:$C$189</c:f>
              <c:strCache>
                <c:ptCount val="8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</c:strCache>
            </c:strRef>
          </c:cat>
          <c:val>
            <c:numRef>
              <c:f>'JAN-AGO 2025'!$D$182:$D$189</c:f>
              <c:numCache>
                <c:formatCode>#,##0</c:formatCode>
                <c:ptCount val="8"/>
                <c:pt idx="0">
                  <c:v>3564</c:v>
                </c:pt>
                <c:pt idx="1">
                  <c:v>3652</c:v>
                </c:pt>
                <c:pt idx="2">
                  <c:v>3346</c:v>
                </c:pt>
                <c:pt idx="3">
                  <c:v>3949</c:v>
                </c:pt>
                <c:pt idx="4">
                  <c:v>3892</c:v>
                </c:pt>
                <c:pt idx="5">
                  <c:v>3604</c:v>
                </c:pt>
                <c:pt idx="6">
                  <c:v>3887</c:v>
                </c:pt>
                <c:pt idx="7">
                  <c:v>3624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8-0441-4B3C-9321-0B2526A65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148501"/>
        <c:axId val="647091920"/>
      </c:barChart>
      <c:catAx>
        <c:axId val="19731485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647091920"/>
        <c:crosses val="autoZero"/>
        <c:auto val="1"/>
        <c:lblAlgn val="ctr"/>
        <c:lblOffset val="100"/>
        <c:noMultiLvlLbl val="1"/>
      </c:catAx>
      <c:valAx>
        <c:axId val="647091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97314850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5810250" cy="65722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7" y="66675"/>
          <a:ext cx="6261733" cy="664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pt-BR" sz="200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CONTROLADORIA GERAL DO MUNICÍPIO SUBCONTROLADORIA DE OUVIDORIA</a:t>
          </a:r>
        </a:p>
      </xdr:txBody>
    </xdr:sp>
    <xdr:clientData fLocksWithSheet="0"/>
  </xdr:oneCellAnchor>
  <xdr:oneCellAnchor>
    <xdr:from>
      <xdr:col>0</xdr:col>
      <xdr:colOff>361950</xdr:colOff>
      <xdr:row>163</xdr:row>
      <xdr:rowOff>104775</xdr:rowOff>
    </xdr:from>
    <xdr:ext cx="5572125" cy="2686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76200</xdr:colOff>
      <xdr:row>68</xdr:row>
      <xdr:rowOff>28575</xdr:rowOff>
    </xdr:from>
    <xdr:ext cx="5286375" cy="254317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38100</xdr:colOff>
      <xdr:row>91</xdr:row>
      <xdr:rowOff>123825</xdr:rowOff>
    </xdr:from>
    <xdr:ext cx="5162550" cy="26003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0</xdr:colOff>
      <xdr:row>138</xdr:row>
      <xdr:rowOff>66675</xdr:rowOff>
    </xdr:from>
    <xdr:ext cx="5276850" cy="30099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228600</xdr:colOff>
      <xdr:row>113</xdr:row>
      <xdr:rowOff>114300</xdr:rowOff>
    </xdr:from>
    <xdr:ext cx="5095875" cy="273367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</xdr:col>
      <xdr:colOff>180975</xdr:colOff>
      <xdr:row>194</xdr:row>
      <xdr:rowOff>152400</xdr:rowOff>
    </xdr:from>
    <xdr:ext cx="5010150" cy="2714625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182:E194" headerRowCount="0">
  <tableColumns count="3">
    <tableColumn id="1" xr3:uid="{00000000-0010-0000-0000-000001000000}" name="Column1"/>
    <tableColumn id="2" xr3:uid="{00000000-0010-0000-0000-000002000000}" name="Column2"/>
    <tableColumn id="3" xr3:uid="{00000000-0010-0000-0000-000003000000}" name="Column3"/>
  </tableColumns>
  <tableStyleInfo name="JAN-JUN 2025-style" showFirstColumn="1" showLastColumn="1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9"/>
  <sheetViews>
    <sheetView tabSelected="1" topLeftCell="A151" zoomScale="110" zoomScaleNormal="110" workbookViewId="0">
      <selection activeCell="J156" sqref="J156:J157"/>
    </sheetView>
  </sheetViews>
  <sheetFormatPr defaultColWidth="14.42578125" defaultRowHeight="15" customHeight="1" x14ac:dyDescent="0.25"/>
  <cols>
    <col min="1" max="2" width="8.7109375" customWidth="1"/>
    <col min="3" max="3" width="40.28515625" customWidth="1"/>
    <col min="4" max="4" width="7.28515625" customWidth="1"/>
    <col min="5" max="5" width="8.7109375" customWidth="1"/>
    <col min="6" max="6" width="7" customWidth="1"/>
    <col min="7" max="8" width="8.7109375" customWidth="1"/>
    <col min="9" max="9" width="30.28515625" customWidth="1"/>
    <col min="10" max="11" width="8.7109375" customWidth="1"/>
    <col min="12" max="12" width="47.7109375" customWidth="1"/>
  </cols>
  <sheetData>
    <row r="1" spans="1:7" ht="14.25" customHeight="1" x14ac:dyDescent="0.25">
      <c r="A1" s="1"/>
      <c r="B1" s="1"/>
      <c r="C1" s="1"/>
      <c r="D1" s="1"/>
      <c r="E1" s="1"/>
      <c r="F1" s="1"/>
      <c r="G1" s="1"/>
    </row>
    <row r="2" spans="1:7" ht="14.25" customHeight="1" x14ac:dyDescent="0.25">
      <c r="A2" s="1"/>
      <c r="B2" s="1"/>
      <c r="C2" s="1"/>
      <c r="D2" s="1"/>
      <c r="E2" s="1"/>
      <c r="F2" s="1"/>
      <c r="G2" s="1"/>
    </row>
    <row r="3" spans="1:7" ht="14.25" customHeight="1" x14ac:dyDescent="0.25">
      <c r="A3" s="1"/>
      <c r="B3" s="1"/>
      <c r="C3" s="1"/>
      <c r="D3" s="1"/>
      <c r="E3" s="1"/>
      <c r="F3" s="1"/>
      <c r="G3" s="1"/>
    </row>
    <row r="4" spans="1:7" ht="14.25" customHeight="1" x14ac:dyDescent="0.25">
      <c r="A4" s="1"/>
      <c r="B4" s="1"/>
      <c r="C4" s="1"/>
      <c r="D4" s="1"/>
      <c r="E4" s="1"/>
      <c r="F4" s="1"/>
      <c r="G4" s="1"/>
    </row>
    <row r="5" spans="1:7" ht="14.25" customHeight="1" x14ac:dyDescent="0.25">
      <c r="A5" s="1"/>
      <c r="B5" s="1"/>
      <c r="C5" s="1"/>
      <c r="D5" s="1"/>
      <c r="E5" s="1"/>
      <c r="F5" s="1"/>
      <c r="G5" s="1"/>
    </row>
    <row r="6" spans="1:7" ht="15" customHeight="1" x14ac:dyDescent="0.25">
      <c r="A6" s="1"/>
      <c r="B6" s="2"/>
      <c r="C6" s="2"/>
      <c r="D6" s="2"/>
      <c r="E6" s="2"/>
      <c r="F6" s="2"/>
      <c r="G6" s="2"/>
    </row>
    <row r="7" spans="1:7" ht="15" customHeight="1" x14ac:dyDescent="0.25">
      <c r="A7" s="58" t="s">
        <v>62</v>
      </c>
      <c r="B7" s="59"/>
      <c r="C7" s="59"/>
      <c r="D7" s="59"/>
      <c r="E7" s="59"/>
      <c r="F7" s="59"/>
      <c r="G7" s="60"/>
    </row>
    <row r="8" spans="1:7" ht="14.25" customHeight="1" x14ac:dyDescent="0.25">
      <c r="A8" s="61"/>
      <c r="B8" s="62"/>
      <c r="C8" s="62"/>
      <c r="D8" s="62"/>
      <c r="E8" s="62"/>
      <c r="F8" s="62"/>
      <c r="G8" s="63"/>
    </row>
    <row r="9" spans="1:7" ht="14.25" customHeight="1" x14ac:dyDescent="0.25">
      <c r="A9" s="3"/>
      <c r="B9" s="3"/>
      <c r="C9" s="3"/>
      <c r="D9" s="3"/>
      <c r="E9" s="3"/>
      <c r="F9" s="3"/>
      <c r="G9" s="3"/>
    </row>
    <row r="10" spans="1:7" ht="14.25" customHeight="1" x14ac:dyDescent="0.25">
      <c r="A10" s="1"/>
      <c r="B10" s="1"/>
      <c r="C10" s="1"/>
      <c r="D10" s="1"/>
      <c r="E10" s="1"/>
      <c r="F10" s="1"/>
      <c r="G10" s="1"/>
    </row>
    <row r="11" spans="1:7" ht="14.25" customHeight="1" x14ac:dyDescent="0.25">
      <c r="A11" s="4" t="s">
        <v>63</v>
      </c>
      <c r="B11" s="5"/>
      <c r="C11" s="5"/>
      <c r="D11" s="5"/>
      <c r="E11" s="5"/>
      <c r="F11" s="5"/>
      <c r="G11" s="5"/>
    </row>
    <row r="12" spans="1:7" ht="14.25" customHeight="1" x14ac:dyDescent="0.25">
      <c r="A12" s="4" t="s">
        <v>0</v>
      </c>
      <c r="B12" s="5"/>
      <c r="C12" s="5"/>
      <c r="D12" s="5"/>
      <c r="E12" s="5"/>
      <c r="F12" s="5"/>
      <c r="G12" s="5"/>
    </row>
    <row r="13" spans="1:7" ht="14.25" customHeight="1" x14ac:dyDescent="0.25">
      <c r="A13" s="4"/>
      <c r="B13" s="5"/>
      <c r="C13" s="5"/>
      <c r="D13" s="5"/>
      <c r="E13" s="5"/>
      <c r="F13" s="5"/>
      <c r="G13" s="5"/>
    </row>
    <row r="14" spans="1:7" ht="14.25" customHeight="1" x14ac:dyDescent="0.25">
      <c r="A14" s="4"/>
      <c r="B14" s="5"/>
      <c r="C14" s="5"/>
      <c r="D14" s="5"/>
      <c r="E14" s="5"/>
      <c r="F14" s="5"/>
      <c r="G14" s="5"/>
    </row>
    <row r="15" spans="1:7" ht="14.25" customHeight="1" x14ac:dyDescent="0.3">
      <c r="A15" s="64" t="s">
        <v>64</v>
      </c>
      <c r="B15" s="65"/>
      <c r="C15" s="65"/>
      <c r="D15" s="65"/>
      <c r="E15" s="65"/>
      <c r="F15" s="65"/>
      <c r="G15" s="66"/>
    </row>
    <row r="16" spans="1:7" ht="14.25" customHeight="1" x14ac:dyDescent="0.3">
      <c r="A16" s="6"/>
      <c r="B16" s="6"/>
      <c r="C16" s="6"/>
      <c r="D16" s="6"/>
      <c r="E16" s="6"/>
      <c r="F16" s="6"/>
      <c r="G16" s="6"/>
    </row>
    <row r="17" spans="1:7" ht="14.25" customHeight="1" x14ac:dyDescent="0.25">
      <c r="A17" s="4"/>
      <c r="B17" s="5"/>
      <c r="C17" s="5"/>
      <c r="D17" s="5"/>
      <c r="E17" s="5"/>
      <c r="F17" s="5"/>
      <c r="G17" s="5"/>
    </row>
    <row r="18" spans="1:7" ht="14.25" customHeight="1" x14ac:dyDescent="0.3">
      <c r="A18" s="4"/>
      <c r="B18" s="7" t="s">
        <v>1</v>
      </c>
      <c r="C18" s="8"/>
      <c r="D18" s="8"/>
      <c r="E18" s="8"/>
      <c r="F18" s="8"/>
      <c r="G18" s="8"/>
    </row>
    <row r="19" spans="1:7" ht="27" customHeight="1" x14ac:dyDescent="0.25">
      <c r="A19" s="4"/>
      <c r="B19" s="9" t="s">
        <v>2</v>
      </c>
      <c r="C19" s="10" t="s">
        <v>3</v>
      </c>
      <c r="D19" s="11" t="s">
        <v>2</v>
      </c>
      <c r="E19" s="12">
        <v>29518</v>
      </c>
      <c r="F19" s="11" t="s">
        <v>2</v>
      </c>
      <c r="G19" s="13">
        <v>1</v>
      </c>
    </row>
    <row r="20" spans="1:7" ht="24" customHeight="1" x14ac:dyDescent="0.25">
      <c r="A20" s="4"/>
      <c r="B20" s="14"/>
      <c r="C20" s="15" t="s">
        <v>4</v>
      </c>
      <c r="D20" s="16"/>
      <c r="E20" s="17">
        <v>3525</v>
      </c>
      <c r="F20" s="16"/>
      <c r="G20" s="18">
        <f>E20/E19</f>
        <v>0.11941865980079951</v>
      </c>
    </row>
    <row r="21" spans="1:7" ht="24" customHeight="1" x14ac:dyDescent="0.25">
      <c r="A21" s="4"/>
      <c r="B21" s="14"/>
      <c r="C21" s="19" t="s">
        <v>5</v>
      </c>
      <c r="D21" s="20"/>
      <c r="E21" s="21">
        <v>1449</v>
      </c>
      <c r="F21" s="20"/>
      <c r="G21" s="22">
        <f>E21/E19</f>
        <v>4.9088691645775458E-2</v>
      </c>
    </row>
    <row r="22" spans="1:7" ht="24" customHeight="1" x14ac:dyDescent="0.25">
      <c r="A22" s="4"/>
      <c r="B22" s="14"/>
      <c r="C22" s="15" t="s">
        <v>7</v>
      </c>
      <c r="D22" s="16"/>
      <c r="E22" s="17">
        <v>977</v>
      </c>
      <c r="F22" s="16"/>
      <c r="G22" s="18">
        <f>E22/E19</f>
        <v>3.3098448404363441E-2</v>
      </c>
    </row>
    <row r="23" spans="1:7" ht="24" customHeight="1" x14ac:dyDescent="0.25">
      <c r="A23" s="4"/>
      <c r="B23" s="1"/>
      <c r="C23" s="19" t="s">
        <v>6</v>
      </c>
      <c r="D23" s="20"/>
      <c r="E23" s="21">
        <v>944</v>
      </c>
      <c r="F23" s="20"/>
      <c r="G23" s="22">
        <f>E23/E19</f>
        <v>3.198048648282404E-2</v>
      </c>
    </row>
    <row r="24" spans="1:7" ht="24" customHeight="1" x14ac:dyDescent="0.25">
      <c r="A24" s="4"/>
      <c r="B24" s="1"/>
      <c r="C24" s="15" t="s">
        <v>8</v>
      </c>
      <c r="D24" s="16"/>
      <c r="E24" s="17">
        <v>847</v>
      </c>
      <c r="F24" s="16"/>
      <c r="G24" s="18">
        <f>E24/E19</f>
        <v>2.8694355986177925E-2</v>
      </c>
    </row>
    <row r="25" spans="1:7" ht="24" customHeight="1" x14ac:dyDescent="0.3">
      <c r="A25" s="4"/>
      <c r="B25" s="23"/>
      <c r="C25" s="19" t="s">
        <v>12</v>
      </c>
      <c r="D25" s="20"/>
      <c r="E25" s="21">
        <v>812</v>
      </c>
      <c r="F25" s="20"/>
      <c r="G25" s="22">
        <f>E25/E19</f>
        <v>2.750863879666644E-2</v>
      </c>
    </row>
    <row r="26" spans="1:7" ht="24" customHeight="1" x14ac:dyDescent="0.25">
      <c r="A26" s="4"/>
      <c r="B26" s="24"/>
      <c r="C26" s="15" t="s">
        <v>9</v>
      </c>
      <c r="D26" s="16"/>
      <c r="E26" s="17">
        <v>765</v>
      </c>
      <c r="F26" s="16"/>
      <c r="G26" s="18">
        <f>E26/E19</f>
        <v>2.5916389999322446E-2</v>
      </c>
    </row>
    <row r="27" spans="1:7" ht="24" customHeight="1" x14ac:dyDescent="0.25">
      <c r="A27" s="4"/>
      <c r="B27" s="25"/>
      <c r="C27" s="19" t="s">
        <v>10</v>
      </c>
      <c r="D27" s="20"/>
      <c r="E27" s="21">
        <v>734</v>
      </c>
      <c r="F27" s="20"/>
      <c r="G27" s="22">
        <f>E27/E19</f>
        <v>2.4866183345755133E-2</v>
      </c>
    </row>
    <row r="28" spans="1:7" ht="24" customHeight="1" x14ac:dyDescent="0.25">
      <c r="A28" s="4"/>
      <c r="B28" s="24"/>
      <c r="C28" s="15" t="s">
        <v>11</v>
      </c>
      <c r="D28" s="16"/>
      <c r="E28" s="17">
        <v>653</v>
      </c>
      <c r="F28" s="16"/>
      <c r="G28" s="18">
        <f>E28/E19</f>
        <v>2.2122094992885696E-2</v>
      </c>
    </row>
    <row r="29" spans="1:7" ht="24" customHeight="1" x14ac:dyDescent="0.25">
      <c r="A29" s="4"/>
      <c r="B29" s="25"/>
      <c r="C29" s="19" t="s">
        <v>14</v>
      </c>
      <c r="D29" s="20"/>
      <c r="E29" s="21">
        <v>590</v>
      </c>
      <c r="F29" s="20"/>
      <c r="G29" s="22">
        <f>E29/E19</f>
        <v>1.9987804051765024E-2</v>
      </c>
    </row>
    <row r="30" spans="1:7" ht="24" customHeight="1" x14ac:dyDescent="0.25">
      <c r="A30" s="4"/>
      <c r="B30" s="24"/>
      <c r="C30" s="15" t="s">
        <v>13</v>
      </c>
      <c r="D30" s="16"/>
      <c r="E30" s="17">
        <v>559</v>
      </c>
      <c r="F30" s="16"/>
      <c r="G30" s="18">
        <f>E30/E19</f>
        <v>1.8937597398197711E-2</v>
      </c>
    </row>
    <row r="31" spans="1:7" ht="24" customHeight="1" x14ac:dyDescent="0.25">
      <c r="A31" s="4"/>
      <c r="B31" s="1"/>
      <c r="C31" s="19" t="s">
        <v>15</v>
      </c>
      <c r="D31" s="20"/>
      <c r="E31" s="21">
        <v>456</v>
      </c>
      <c r="F31" s="20"/>
      <c r="G31" s="22">
        <f>E31/E19</f>
        <v>1.5448201097635341E-2</v>
      </c>
    </row>
    <row r="32" spans="1:7" ht="24" customHeight="1" x14ac:dyDescent="0.25">
      <c r="A32" s="4"/>
      <c r="B32" s="5"/>
      <c r="C32" s="15" t="s">
        <v>17</v>
      </c>
      <c r="D32" s="16"/>
      <c r="E32" s="17">
        <v>428</v>
      </c>
      <c r="F32" s="16"/>
      <c r="G32" s="18">
        <f>E32/E19</f>
        <v>1.4499627346026153E-2</v>
      </c>
    </row>
    <row r="33" spans="1:7" ht="24" customHeight="1" x14ac:dyDescent="0.25">
      <c r="A33" s="4"/>
      <c r="B33" s="5"/>
      <c r="C33" s="19" t="s">
        <v>16</v>
      </c>
      <c r="D33" s="20"/>
      <c r="E33" s="21">
        <v>393</v>
      </c>
      <c r="F33" s="20"/>
      <c r="G33" s="22">
        <f>E33/E19</f>
        <v>1.3313910156514669E-2</v>
      </c>
    </row>
    <row r="34" spans="1:7" ht="24" customHeight="1" x14ac:dyDescent="0.25">
      <c r="A34" s="4"/>
      <c r="B34" s="5"/>
      <c r="C34" s="15" t="s">
        <v>18</v>
      </c>
      <c r="D34" s="16"/>
      <c r="E34" s="17">
        <v>331</v>
      </c>
      <c r="F34" s="16"/>
      <c r="G34" s="18">
        <f>E34/E19</f>
        <v>1.121349684938004E-2</v>
      </c>
    </row>
    <row r="35" spans="1:7" ht="24" customHeight="1" x14ac:dyDescent="0.25">
      <c r="A35" s="4"/>
      <c r="B35" s="5"/>
      <c r="C35" s="19" t="s">
        <v>20</v>
      </c>
      <c r="D35" s="20"/>
      <c r="E35" s="21">
        <v>326</v>
      </c>
      <c r="F35" s="20"/>
      <c r="G35" s="22">
        <f>E35/E19</f>
        <v>1.1044108679449827E-2</v>
      </c>
    </row>
    <row r="36" spans="1:7" ht="24" customHeight="1" x14ac:dyDescent="0.25">
      <c r="A36" s="4"/>
      <c r="B36" s="5"/>
    </row>
    <row r="37" spans="1:7" ht="14.25" customHeight="1" x14ac:dyDescent="0.25">
      <c r="A37" s="4"/>
      <c r="B37" s="5"/>
      <c r="C37" s="15"/>
      <c r="D37" s="50"/>
      <c r="E37" s="17"/>
      <c r="F37" s="50"/>
      <c r="G37" s="18"/>
    </row>
    <row r="38" spans="1:7" ht="14.25" customHeight="1" x14ac:dyDescent="0.3">
      <c r="A38" s="1"/>
      <c r="B38" s="28" t="s">
        <v>22</v>
      </c>
      <c r="C38" s="8"/>
      <c r="D38" s="8"/>
      <c r="E38" s="8"/>
      <c r="F38" s="8"/>
      <c r="G38" s="8"/>
    </row>
    <row r="39" spans="1:7" ht="14.25" customHeight="1" x14ac:dyDescent="0.25">
      <c r="A39" s="1"/>
      <c r="B39" s="9" t="s">
        <v>2</v>
      </c>
      <c r="C39" s="10" t="s">
        <v>23</v>
      </c>
      <c r="D39" s="11" t="s">
        <v>2</v>
      </c>
      <c r="E39" s="12">
        <v>21709</v>
      </c>
      <c r="F39" s="11" t="s">
        <v>2</v>
      </c>
      <c r="G39" s="13">
        <v>1</v>
      </c>
    </row>
    <row r="40" spans="1:7" ht="20.100000000000001" customHeight="1" x14ac:dyDescent="0.25">
      <c r="A40" s="1"/>
      <c r="B40" s="14"/>
      <c r="C40" s="15" t="s">
        <v>5</v>
      </c>
      <c r="D40" s="16"/>
      <c r="E40" s="17">
        <v>1400</v>
      </c>
      <c r="F40" s="16"/>
      <c r="G40" s="18">
        <f>E40/E39</f>
        <v>6.4489382283845403E-2</v>
      </c>
    </row>
    <row r="41" spans="1:7" ht="20.100000000000001" customHeight="1" x14ac:dyDescent="0.25">
      <c r="A41" s="1"/>
      <c r="B41" s="14"/>
      <c r="C41" s="19" t="s">
        <v>8</v>
      </c>
      <c r="D41" s="20"/>
      <c r="E41" s="21">
        <v>811</v>
      </c>
      <c r="F41" s="20"/>
      <c r="G41" s="22">
        <f>E41/E39</f>
        <v>3.7357777880141878E-2</v>
      </c>
    </row>
    <row r="42" spans="1:7" ht="20.100000000000001" customHeight="1" x14ac:dyDescent="0.25">
      <c r="A42" s="1"/>
      <c r="B42" s="14"/>
      <c r="C42" s="15" t="s">
        <v>7</v>
      </c>
      <c r="D42" s="16"/>
      <c r="E42" s="17">
        <v>721</v>
      </c>
      <c r="F42" s="16"/>
      <c r="G42" s="18">
        <f>E42/E39</f>
        <v>3.3212031876180388E-2</v>
      </c>
    </row>
    <row r="43" spans="1:7" ht="20.100000000000001" customHeight="1" x14ac:dyDescent="0.25">
      <c r="A43" s="1"/>
      <c r="B43" s="1"/>
      <c r="C43" s="19" t="s">
        <v>10</v>
      </c>
      <c r="D43" s="20"/>
      <c r="E43" s="21">
        <v>680</v>
      </c>
      <c r="F43" s="20"/>
      <c r="G43" s="22">
        <f>E43/E39</f>
        <v>3.1323414252153486E-2</v>
      </c>
    </row>
    <row r="44" spans="1:7" ht="20.100000000000001" customHeight="1" x14ac:dyDescent="0.25">
      <c r="A44" s="1"/>
      <c r="B44" s="1"/>
      <c r="C44" s="15" t="s">
        <v>9</v>
      </c>
      <c r="D44" s="16"/>
      <c r="E44" s="17">
        <v>625</v>
      </c>
      <c r="F44" s="16"/>
      <c r="G44" s="18">
        <f>E44/E39</f>
        <v>2.878990280528813E-2</v>
      </c>
    </row>
    <row r="45" spans="1:7" ht="20.100000000000001" customHeight="1" x14ac:dyDescent="0.3">
      <c r="A45" s="1"/>
      <c r="B45" s="23"/>
      <c r="C45" s="19" t="s">
        <v>11</v>
      </c>
      <c r="D45" s="20"/>
      <c r="E45" s="21">
        <v>622</v>
      </c>
      <c r="F45" s="20"/>
      <c r="G45" s="22">
        <f>E45/E39</f>
        <v>2.8651711271822745E-2</v>
      </c>
    </row>
    <row r="46" spans="1:7" ht="20.100000000000001" customHeight="1" x14ac:dyDescent="0.25">
      <c r="A46" s="1"/>
      <c r="B46" s="24"/>
      <c r="C46" s="15" t="s">
        <v>14</v>
      </c>
      <c r="D46" s="16"/>
      <c r="E46" s="17">
        <v>577</v>
      </c>
      <c r="F46" s="16"/>
      <c r="G46" s="18">
        <f>E46/E39</f>
        <v>2.6578838269842E-2</v>
      </c>
    </row>
    <row r="47" spans="1:7" ht="20.100000000000001" customHeight="1" x14ac:dyDescent="0.25">
      <c r="A47" s="1"/>
      <c r="B47" s="25"/>
      <c r="C47" s="19" t="s">
        <v>13</v>
      </c>
      <c r="D47" s="20"/>
      <c r="E47" s="21">
        <v>544</v>
      </c>
      <c r="F47" s="20"/>
      <c r="G47" s="22">
        <f>E47/E39</f>
        <v>2.5058731401722788E-2</v>
      </c>
    </row>
    <row r="48" spans="1:7" ht="20.100000000000001" customHeight="1" x14ac:dyDescent="0.25">
      <c r="A48" s="1"/>
      <c r="B48" s="24"/>
      <c r="C48" s="15" t="s">
        <v>15</v>
      </c>
      <c r="D48" s="16"/>
      <c r="E48" s="17">
        <v>447</v>
      </c>
      <c r="F48" s="16"/>
      <c r="G48" s="18">
        <f>E48/E39</f>
        <v>2.0590538486342069E-2</v>
      </c>
    </row>
    <row r="49" spans="1:14" ht="20.100000000000001" customHeight="1" x14ac:dyDescent="0.25">
      <c r="A49" s="1"/>
      <c r="B49" s="25"/>
      <c r="C49" s="19" t="s">
        <v>17</v>
      </c>
      <c r="D49" s="20"/>
      <c r="E49" s="21">
        <v>417</v>
      </c>
      <c r="F49" s="20"/>
      <c r="G49" s="22">
        <f>E49/E39</f>
        <v>1.9208623151688239E-2</v>
      </c>
    </row>
    <row r="50" spans="1:14" ht="20.100000000000001" customHeight="1" x14ac:dyDescent="0.25">
      <c r="A50" s="1"/>
      <c r="B50" s="24"/>
      <c r="C50" s="15" t="s">
        <v>12</v>
      </c>
      <c r="D50" s="16"/>
      <c r="E50" s="17">
        <v>395</v>
      </c>
      <c r="F50" s="16"/>
      <c r="G50" s="18">
        <f>E50/E39</f>
        <v>1.8195218572942099E-2</v>
      </c>
    </row>
    <row r="51" spans="1:14" ht="20.100000000000001" customHeight="1" x14ac:dyDescent="0.25">
      <c r="A51" s="1"/>
      <c r="B51" s="1"/>
      <c r="C51" s="19" t="s">
        <v>18</v>
      </c>
      <c r="D51" s="20"/>
      <c r="E51" s="21">
        <v>328</v>
      </c>
      <c r="F51" s="20"/>
      <c r="G51" s="22">
        <f>E51/E39</f>
        <v>1.5108940992215211E-2</v>
      </c>
    </row>
    <row r="52" spans="1:14" ht="20.100000000000001" customHeight="1" x14ac:dyDescent="0.25">
      <c r="A52" s="1"/>
      <c r="B52" s="5"/>
      <c r="C52" s="15" t="s">
        <v>20</v>
      </c>
      <c r="D52" s="16"/>
      <c r="E52" s="17">
        <v>321</v>
      </c>
      <c r="F52" s="16"/>
      <c r="G52" s="18">
        <f>E52/E39</f>
        <v>1.4786494080795983E-2</v>
      </c>
    </row>
    <row r="53" spans="1:14" ht="20.100000000000001" customHeight="1" x14ac:dyDescent="0.25">
      <c r="A53" s="1"/>
      <c r="B53" s="5"/>
      <c r="C53" s="19" t="s">
        <v>19</v>
      </c>
      <c r="D53" s="20"/>
      <c r="E53" s="21">
        <v>301</v>
      </c>
      <c r="F53" s="20"/>
      <c r="G53" s="22">
        <f>E53/E39</f>
        <v>1.3865217191026763E-2</v>
      </c>
    </row>
    <row r="54" spans="1:14" ht="20.100000000000001" customHeight="1" x14ac:dyDescent="0.25">
      <c r="A54" s="1"/>
      <c r="B54" s="5"/>
      <c r="C54" s="15" t="s">
        <v>16</v>
      </c>
      <c r="D54" s="16"/>
      <c r="E54" s="17">
        <v>290</v>
      </c>
      <c r="F54" s="16"/>
      <c r="G54" s="18">
        <f>E54/E39</f>
        <v>1.3358514901653693E-2</v>
      </c>
    </row>
    <row r="55" spans="1:14" ht="20.100000000000001" customHeight="1" x14ac:dyDescent="0.25">
      <c r="A55" s="1"/>
      <c r="B55" s="5"/>
      <c r="C55" s="19" t="s">
        <v>65</v>
      </c>
      <c r="D55" s="20"/>
      <c r="E55" s="21">
        <v>289</v>
      </c>
      <c r="F55" s="20"/>
      <c r="G55" s="22">
        <f>E55/E39</f>
        <v>1.331245105716523E-2</v>
      </c>
    </row>
    <row r="56" spans="1:14" ht="23.25" customHeight="1" x14ac:dyDescent="0.25">
      <c r="A56" s="1"/>
      <c r="B56" s="5"/>
      <c r="C56" s="15" t="s">
        <v>66</v>
      </c>
      <c r="D56" s="16"/>
      <c r="E56" s="17">
        <v>279</v>
      </c>
      <c r="F56" s="16"/>
      <c r="G56" s="18">
        <f>E56/E39</f>
        <v>1.2851812612280621E-2</v>
      </c>
    </row>
    <row r="57" spans="1:14" ht="18.95" customHeight="1" x14ac:dyDescent="0.25">
      <c r="A57" s="1"/>
      <c r="B57" s="5"/>
      <c r="C57" s="19" t="s">
        <v>21</v>
      </c>
      <c r="D57" s="20"/>
      <c r="E57" s="21">
        <v>248</v>
      </c>
      <c r="F57" s="20"/>
      <c r="G57" s="22">
        <f>E57/E39</f>
        <v>1.142383343313833E-2</v>
      </c>
    </row>
    <row r="58" spans="1:14" ht="18.95" customHeight="1" x14ac:dyDescent="0.25">
      <c r="A58" s="1"/>
      <c r="B58" s="5"/>
      <c r="C58" s="15" t="s">
        <v>69</v>
      </c>
      <c r="D58" s="16"/>
      <c r="E58" s="17">
        <v>235</v>
      </c>
      <c r="F58" s="16"/>
      <c r="G58" s="18">
        <f>E58/E39</f>
        <v>1.0825003454788337E-2</v>
      </c>
    </row>
    <row r="59" spans="1:14" ht="18.95" customHeight="1" x14ac:dyDescent="0.25">
      <c r="A59" s="1"/>
      <c r="B59" s="5"/>
      <c r="C59" s="19" t="s">
        <v>67</v>
      </c>
      <c r="D59" s="20"/>
      <c r="E59" s="21">
        <v>215</v>
      </c>
      <c r="F59" s="20"/>
      <c r="G59" s="22">
        <f>E59/E39</f>
        <v>9.9037265650191164E-3</v>
      </c>
    </row>
    <row r="60" spans="1:14" ht="14.25" customHeight="1" x14ac:dyDescent="0.25">
      <c r="A60" s="1"/>
      <c r="B60" s="1"/>
      <c r="C60" s="26" t="s">
        <v>68</v>
      </c>
      <c r="D60" s="27"/>
      <c r="E60" s="17">
        <v>209</v>
      </c>
      <c r="F60" s="27"/>
      <c r="G60" s="18">
        <f>E60/E39</f>
        <v>9.6273434980883501E-3</v>
      </c>
    </row>
    <row r="61" spans="1:14" ht="14.25" customHeight="1" x14ac:dyDescent="0.3">
      <c r="A61" s="1"/>
      <c r="B61" s="29" t="s">
        <v>24</v>
      </c>
      <c r="C61" s="30"/>
      <c r="D61" s="29"/>
      <c r="E61" s="29"/>
      <c r="F61" s="29"/>
      <c r="G61" s="29"/>
    </row>
    <row r="62" spans="1:14" ht="14.25" customHeight="1" x14ac:dyDescent="0.25">
      <c r="A62" s="1"/>
      <c r="B62" s="9"/>
      <c r="C62" s="31" t="s">
        <v>25</v>
      </c>
      <c r="D62" s="9" t="s">
        <v>2</v>
      </c>
      <c r="E62" s="32">
        <f>E$19</f>
        <v>29518</v>
      </c>
      <c r="F62" s="9"/>
      <c r="G62" s="33">
        <v>1</v>
      </c>
    </row>
    <row r="63" spans="1:14" ht="14.25" customHeight="1" x14ac:dyDescent="0.25">
      <c r="A63" s="1"/>
      <c r="B63" s="25"/>
      <c r="C63" s="24" t="s">
        <v>26</v>
      </c>
      <c r="D63" s="25"/>
      <c r="E63" s="34">
        <v>21709</v>
      </c>
      <c r="F63" s="25"/>
      <c r="G63" s="35">
        <f>E63/E62</f>
        <v>0.73544955620299479</v>
      </c>
      <c r="H63" s="36"/>
      <c r="I63" s="37"/>
      <c r="J63" s="51"/>
      <c r="N63" s="51"/>
    </row>
    <row r="64" spans="1:14" ht="14.25" customHeight="1" x14ac:dyDescent="0.25">
      <c r="A64" s="1"/>
      <c r="B64" s="24"/>
      <c r="C64" s="39" t="s">
        <v>27</v>
      </c>
      <c r="D64" s="39"/>
      <c r="E64" s="40">
        <v>4860</v>
      </c>
      <c r="F64" s="39"/>
      <c r="G64" s="41">
        <f>E64/E62</f>
        <v>0.16464530117216614</v>
      </c>
      <c r="H64" s="36"/>
      <c r="I64" s="36"/>
      <c r="J64" s="51"/>
      <c r="N64" s="51"/>
    </row>
    <row r="65" spans="1:14" ht="14.25" customHeight="1" x14ac:dyDescent="0.25">
      <c r="A65" s="1"/>
      <c r="B65" s="25"/>
      <c r="C65" s="24" t="s">
        <v>28</v>
      </c>
      <c r="D65" s="25"/>
      <c r="E65" s="34">
        <v>1538</v>
      </c>
      <c r="F65" s="25"/>
      <c r="G65" s="35">
        <f>E65/E62</f>
        <v>5.2103801070533237E-2</v>
      </c>
      <c r="H65" s="36"/>
      <c r="I65" s="37"/>
      <c r="J65" s="51"/>
      <c r="N65" s="51"/>
    </row>
    <row r="66" spans="1:14" ht="14.25" customHeight="1" x14ac:dyDescent="0.25">
      <c r="A66" s="1"/>
      <c r="B66" s="24"/>
      <c r="C66" s="39" t="s">
        <v>29</v>
      </c>
      <c r="D66" s="39" t="s">
        <v>2</v>
      </c>
      <c r="E66" s="40">
        <v>749</v>
      </c>
      <c r="F66" s="39"/>
      <c r="G66" s="41">
        <f>E66/E62</f>
        <v>2.5374347855545768E-2</v>
      </c>
      <c r="H66" s="36"/>
      <c r="I66" s="36"/>
      <c r="J66" s="51"/>
      <c r="N66" s="51"/>
    </row>
    <row r="67" spans="1:14" ht="14.25" customHeight="1" x14ac:dyDescent="0.25">
      <c r="A67" s="1"/>
      <c r="B67" s="25"/>
      <c r="C67" s="24" t="s">
        <v>30</v>
      </c>
      <c r="D67" s="25" t="s">
        <v>2</v>
      </c>
      <c r="E67" s="34">
        <v>662</v>
      </c>
      <c r="F67" s="25"/>
      <c r="G67" s="35">
        <f>E67/E62</f>
        <v>2.242699369876008E-2</v>
      </c>
      <c r="H67" s="36"/>
      <c r="I67" s="37"/>
      <c r="J67" s="51"/>
      <c r="N67" s="51"/>
    </row>
    <row r="68" spans="1:14" ht="14.25" customHeight="1" x14ac:dyDescent="0.25">
      <c r="A68" s="1"/>
      <c r="B68" s="1"/>
      <c r="C68" s="1"/>
      <c r="D68" s="1"/>
      <c r="E68" s="1"/>
      <c r="F68" s="1"/>
      <c r="G68" s="1"/>
    </row>
    <row r="69" spans="1:14" ht="14.25" customHeight="1" x14ac:dyDescent="0.25">
      <c r="A69" s="1"/>
      <c r="B69" s="1"/>
      <c r="C69" s="1"/>
      <c r="D69" s="1"/>
      <c r="E69" s="1"/>
      <c r="F69" s="1"/>
      <c r="G69" s="1"/>
    </row>
    <row r="70" spans="1:14" ht="14.25" customHeight="1" x14ac:dyDescent="0.25">
      <c r="A70" s="1"/>
      <c r="B70" s="1"/>
      <c r="C70" s="1"/>
      <c r="D70" s="1"/>
      <c r="E70" s="1"/>
      <c r="F70" s="1"/>
      <c r="G70" s="1"/>
      <c r="H70" s="42"/>
    </row>
    <row r="71" spans="1:14" ht="14.25" customHeight="1" x14ac:dyDescent="0.25">
      <c r="A71" s="1"/>
      <c r="B71" s="1"/>
      <c r="C71" s="1"/>
      <c r="D71" s="1"/>
      <c r="E71" s="1"/>
      <c r="F71" s="1"/>
      <c r="G71" s="1"/>
      <c r="H71" s="42"/>
    </row>
    <row r="72" spans="1:14" ht="14.25" customHeight="1" x14ac:dyDescent="0.25">
      <c r="A72" s="1"/>
      <c r="B72" s="1"/>
      <c r="C72" s="1"/>
      <c r="D72" s="1"/>
      <c r="E72" s="1"/>
      <c r="F72" s="1"/>
      <c r="G72" s="1"/>
    </row>
    <row r="73" spans="1:14" ht="14.25" customHeight="1" x14ac:dyDescent="0.25">
      <c r="A73" s="1"/>
      <c r="B73" s="1"/>
      <c r="C73" s="1"/>
      <c r="D73" s="1"/>
      <c r="E73" s="1"/>
      <c r="F73" s="1"/>
      <c r="G73" s="1"/>
    </row>
    <row r="74" spans="1:14" ht="14.25" customHeight="1" x14ac:dyDescent="0.25">
      <c r="A74" s="1"/>
      <c r="B74" s="1"/>
      <c r="C74" s="1"/>
      <c r="D74" s="1"/>
      <c r="E74" s="1"/>
      <c r="F74" s="1"/>
      <c r="G74" s="1"/>
    </row>
    <row r="75" spans="1:14" ht="14.25" customHeight="1" x14ac:dyDescent="0.25">
      <c r="A75" s="1"/>
      <c r="B75" s="1"/>
      <c r="C75" s="1"/>
      <c r="D75" s="1"/>
      <c r="E75" s="1"/>
      <c r="F75" s="1"/>
      <c r="G75" s="1"/>
    </row>
    <row r="76" spans="1:14" ht="14.25" customHeight="1" x14ac:dyDescent="0.25">
      <c r="A76" s="1"/>
      <c r="B76" s="1"/>
      <c r="C76" s="1"/>
      <c r="D76" s="1"/>
      <c r="E76" s="1"/>
      <c r="F76" s="1"/>
      <c r="G76" s="1"/>
    </row>
    <row r="77" spans="1:14" ht="14.25" customHeight="1" x14ac:dyDescent="0.25">
      <c r="A77" s="1"/>
      <c r="B77" s="1"/>
      <c r="C77" s="1"/>
      <c r="D77" s="1"/>
      <c r="E77" s="1"/>
      <c r="F77" s="1"/>
      <c r="G77" s="1"/>
    </row>
    <row r="78" spans="1:14" ht="14.25" customHeight="1" x14ac:dyDescent="0.25">
      <c r="A78" s="1"/>
      <c r="B78" s="1"/>
      <c r="C78" s="1"/>
      <c r="D78" s="1"/>
      <c r="E78" s="1"/>
      <c r="F78" s="1"/>
      <c r="G78" s="1"/>
    </row>
    <row r="79" spans="1:14" ht="14.25" customHeight="1" x14ac:dyDescent="0.25">
      <c r="A79" s="1"/>
      <c r="B79" s="1"/>
      <c r="C79" s="1"/>
      <c r="D79" s="1"/>
      <c r="E79" s="1"/>
      <c r="F79" s="1"/>
      <c r="G79" s="1"/>
    </row>
    <row r="80" spans="1:14" ht="14.25" customHeight="1" x14ac:dyDescent="0.25">
      <c r="A80" s="1"/>
      <c r="B80" s="1"/>
      <c r="C80" s="1"/>
      <c r="D80" s="1"/>
      <c r="E80" s="1"/>
      <c r="F80" s="1"/>
      <c r="G80" s="1"/>
    </row>
    <row r="81" spans="1:20" ht="14.25" customHeight="1" x14ac:dyDescent="0.25">
      <c r="A81" s="1"/>
      <c r="B81" s="1"/>
      <c r="C81" s="1"/>
      <c r="D81" s="1"/>
      <c r="E81" s="1"/>
      <c r="F81" s="1"/>
      <c r="G81" s="1"/>
    </row>
    <row r="82" spans="1:20" ht="14.25" customHeight="1" x14ac:dyDescent="0.25">
      <c r="A82" s="1"/>
      <c r="B82" s="1"/>
      <c r="C82" s="1"/>
      <c r="D82" s="1"/>
      <c r="E82" s="1"/>
      <c r="F82" s="1"/>
      <c r="G82" s="1"/>
    </row>
    <row r="83" spans="1:20" ht="14.25" customHeight="1" x14ac:dyDescent="0.25">
      <c r="A83" s="1"/>
      <c r="B83" s="1"/>
      <c r="C83" s="1"/>
      <c r="D83" s="1"/>
      <c r="E83" s="1"/>
      <c r="F83" s="1"/>
      <c r="G83" s="1"/>
    </row>
    <row r="84" spans="1:20" ht="14.25" customHeight="1" x14ac:dyDescent="0.25">
      <c r="A84" s="1"/>
      <c r="B84" s="1"/>
      <c r="C84" s="1"/>
      <c r="D84" s="1"/>
      <c r="E84" s="1"/>
      <c r="F84" s="1"/>
      <c r="G84" s="1"/>
    </row>
    <row r="85" spans="1:20" ht="14.25" customHeight="1" x14ac:dyDescent="0.3">
      <c r="A85" s="1"/>
      <c r="B85" s="43" t="s">
        <v>31</v>
      </c>
      <c r="C85" s="29"/>
      <c r="D85" s="29"/>
      <c r="E85" s="29"/>
      <c r="F85" s="29"/>
      <c r="G85" s="29"/>
      <c r="I85" s="36"/>
    </row>
    <row r="86" spans="1:20" ht="14.25" customHeight="1" x14ac:dyDescent="0.25">
      <c r="A86" s="1"/>
      <c r="B86" s="9"/>
      <c r="C86" s="31" t="s">
        <v>25</v>
      </c>
      <c r="D86" s="9" t="s">
        <v>2</v>
      </c>
      <c r="E86" s="32">
        <f>E$19</f>
        <v>29518</v>
      </c>
      <c r="F86" s="9"/>
      <c r="G86" s="33">
        <v>1</v>
      </c>
      <c r="I86" s="36"/>
      <c r="L86" s="54"/>
      <c r="M86" s="55"/>
      <c r="N86" s="55"/>
      <c r="O86" s="55"/>
      <c r="P86" s="55"/>
      <c r="Q86" s="55"/>
      <c r="R86" s="55"/>
      <c r="S86" s="55"/>
      <c r="T86" s="55"/>
    </row>
    <row r="87" spans="1:20" ht="14.25" customHeight="1" x14ac:dyDescent="0.25">
      <c r="A87" s="1"/>
      <c r="B87" s="25"/>
      <c r="C87" s="24" t="s">
        <v>32</v>
      </c>
      <c r="D87" s="25" t="s">
        <v>2</v>
      </c>
      <c r="E87" s="34">
        <v>26234</v>
      </c>
      <c r="F87" s="25"/>
      <c r="G87" s="35">
        <f>E87/E86</f>
        <v>0.88874584998983674</v>
      </c>
      <c r="I87" s="51"/>
      <c r="L87" s="54"/>
      <c r="M87" s="55"/>
      <c r="N87" s="56"/>
      <c r="O87" s="55"/>
      <c r="P87" s="55"/>
      <c r="Q87" s="55"/>
      <c r="R87" s="55"/>
      <c r="S87" s="55"/>
      <c r="T87" s="55"/>
    </row>
    <row r="88" spans="1:20" ht="14.25" customHeight="1" x14ac:dyDescent="0.25">
      <c r="A88" s="1"/>
      <c r="B88" s="24"/>
      <c r="C88" s="39" t="s">
        <v>33</v>
      </c>
      <c r="D88" s="39"/>
      <c r="E88" s="40">
        <v>3282</v>
      </c>
      <c r="F88" s="39"/>
      <c r="G88" s="41">
        <f>E88/E86</f>
        <v>0.11118639474219121</v>
      </c>
      <c r="I88" s="51"/>
      <c r="L88" s="54"/>
      <c r="M88" s="55"/>
      <c r="N88" s="56"/>
      <c r="O88" s="55"/>
      <c r="P88" s="55"/>
      <c r="Q88" s="55"/>
      <c r="R88" s="55"/>
      <c r="S88" s="55"/>
      <c r="T88" s="55"/>
    </row>
    <row r="89" spans="1:20" ht="14.25" customHeight="1" x14ac:dyDescent="0.25">
      <c r="A89" s="1"/>
      <c r="B89" s="24"/>
      <c r="C89" s="24" t="s">
        <v>34</v>
      </c>
      <c r="D89" s="25"/>
      <c r="E89" s="34">
        <v>2</v>
      </c>
      <c r="F89" s="25"/>
      <c r="G89" s="35">
        <f>E89/E86</f>
        <v>6.7755267972084834E-5</v>
      </c>
      <c r="I89" s="51"/>
      <c r="L89" s="54"/>
      <c r="M89" s="55"/>
      <c r="N89" s="56"/>
      <c r="O89" s="55"/>
      <c r="P89" s="55"/>
      <c r="Q89" s="55"/>
      <c r="R89" s="55"/>
      <c r="S89" s="55"/>
      <c r="T89" s="55"/>
    </row>
    <row r="90" spans="1:20" ht="14.25" customHeight="1" x14ac:dyDescent="0.25">
      <c r="A90" s="1"/>
      <c r="B90" s="1"/>
      <c r="C90" s="39" t="s">
        <v>35</v>
      </c>
      <c r="D90" s="39"/>
      <c r="E90" s="52" t="s">
        <v>60</v>
      </c>
      <c r="F90" s="39"/>
      <c r="G90" s="41" t="s">
        <v>71</v>
      </c>
      <c r="H90" t="s">
        <v>61</v>
      </c>
      <c r="I90" s="51"/>
      <c r="L90" s="54"/>
      <c r="M90" s="55"/>
      <c r="N90" s="56"/>
      <c r="O90" s="55"/>
      <c r="P90" s="55"/>
      <c r="Q90" s="55"/>
      <c r="R90" s="55"/>
      <c r="S90" s="55"/>
      <c r="T90" s="55"/>
    </row>
    <row r="91" spans="1:20" ht="14.25" customHeight="1" x14ac:dyDescent="0.25">
      <c r="A91" s="1"/>
      <c r="B91" s="53" t="s">
        <v>70</v>
      </c>
      <c r="C91" s="24"/>
      <c r="D91" s="24"/>
      <c r="E91" s="44"/>
      <c r="F91" s="24"/>
      <c r="G91" s="35"/>
      <c r="I91" s="51"/>
      <c r="L91" s="54"/>
      <c r="M91" s="55"/>
      <c r="N91" s="56"/>
      <c r="O91" s="55"/>
      <c r="P91" s="55"/>
      <c r="Q91" s="55"/>
      <c r="R91" s="55"/>
      <c r="S91" s="55"/>
      <c r="T91" s="55"/>
    </row>
    <row r="92" spans="1:20" ht="14.25" customHeight="1" x14ac:dyDescent="0.25">
      <c r="A92" s="1"/>
      <c r="B92" s="1"/>
      <c r="C92" s="1"/>
      <c r="D92" s="1"/>
      <c r="E92" s="1"/>
      <c r="F92" s="1"/>
      <c r="G92" s="1"/>
      <c r="I92" s="51"/>
      <c r="L92" s="54"/>
      <c r="M92" s="55"/>
      <c r="N92" s="55"/>
      <c r="O92" s="55"/>
      <c r="P92" s="55"/>
      <c r="Q92" s="55"/>
      <c r="R92" s="55"/>
      <c r="S92" s="55"/>
      <c r="T92" s="55"/>
    </row>
    <row r="93" spans="1:20" ht="14.25" customHeight="1" x14ac:dyDescent="0.25">
      <c r="A93" s="1"/>
      <c r="B93" s="1"/>
      <c r="C93" s="1"/>
      <c r="D93" s="1"/>
      <c r="E93" s="1"/>
      <c r="F93" s="1"/>
      <c r="G93" s="1"/>
      <c r="I93" s="51"/>
      <c r="L93" s="55"/>
      <c r="M93" s="55"/>
      <c r="N93" s="55"/>
      <c r="O93" s="55"/>
      <c r="P93" s="55"/>
      <c r="Q93" s="55"/>
      <c r="R93" s="55"/>
      <c r="S93" s="55"/>
      <c r="T93" s="55"/>
    </row>
    <row r="94" spans="1:20" ht="14.25" customHeight="1" x14ac:dyDescent="0.25">
      <c r="A94" s="1"/>
      <c r="B94" s="1"/>
      <c r="C94" s="1"/>
      <c r="D94" s="1"/>
      <c r="E94" s="1"/>
      <c r="F94" s="1"/>
      <c r="G94" s="1"/>
      <c r="L94" s="55"/>
      <c r="M94" s="55"/>
      <c r="N94" s="55"/>
      <c r="O94" s="55"/>
      <c r="P94" s="55"/>
      <c r="Q94" s="55"/>
      <c r="R94" s="55"/>
      <c r="S94" s="55"/>
      <c r="T94" s="55"/>
    </row>
    <row r="95" spans="1:20" ht="14.25" customHeight="1" x14ac:dyDescent="0.25">
      <c r="A95" s="1"/>
      <c r="B95" s="1"/>
      <c r="C95" s="1"/>
      <c r="D95" s="1"/>
      <c r="E95" s="1"/>
      <c r="F95" s="1"/>
      <c r="G95" s="1"/>
      <c r="L95" s="55"/>
      <c r="M95" s="55"/>
      <c r="N95" s="55"/>
      <c r="O95" s="55"/>
      <c r="P95" s="55"/>
      <c r="Q95" s="55"/>
      <c r="R95" s="55"/>
      <c r="S95" s="55"/>
      <c r="T95" s="55"/>
    </row>
    <row r="96" spans="1:20" ht="14.25" customHeight="1" x14ac:dyDescent="0.25">
      <c r="A96" s="1"/>
      <c r="B96" s="1"/>
      <c r="C96" s="1"/>
      <c r="D96" s="1"/>
      <c r="E96" s="1"/>
      <c r="F96" s="1"/>
      <c r="G96" s="1"/>
      <c r="L96" s="55"/>
      <c r="M96" s="55"/>
      <c r="N96" s="55"/>
      <c r="O96" s="55"/>
      <c r="P96" s="55"/>
      <c r="Q96" s="55"/>
      <c r="R96" s="55"/>
      <c r="S96" s="55"/>
      <c r="T96" s="55"/>
    </row>
    <row r="97" spans="1:20" ht="14.25" customHeight="1" x14ac:dyDescent="0.25">
      <c r="A97" s="1"/>
      <c r="B97" s="1"/>
      <c r="C97" s="1"/>
      <c r="D97" s="1"/>
      <c r="E97" s="1"/>
      <c r="F97" s="1"/>
      <c r="G97" s="1"/>
      <c r="L97" s="55"/>
      <c r="M97" s="55"/>
      <c r="N97" s="57"/>
      <c r="O97" s="55"/>
      <c r="P97" s="55"/>
      <c r="Q97" s="55"/>
      <c r="R97" s="55"/>
      <c r="S97" s="55"/>
      <c r="T97" s="55"/>
    </row>
    <row r="98" spans="1:20" ht="14.25" customHeight="1" x14ac:dyDescent="0.25">
      <c r="A98" s="1"/>
      <c r="B98" s="1"/>
      <c r="C98" s="1"/>
      <c r="D98" s="1"/>
      <c r="E98" s="1"/>
      <c r="F98" s="1"/>
      <c r="G98" s="1"/>
      <c r="L98" s="55"/>
      <c r="M98" s="55"/>
      <c r="N98" s="55"/>
      <c r="O98" s="55"/>
      <c r="P98" s="55"/>
      <c r="Q98" s="55"/>
      <c r="R98" s="55"/>
      <c r="S98" s="55"/>
      <c r="T98" s="55"/>
    </row>
    <row r="99" spans="1:20" ht="14.25" customHeight="1" x14ac:dyDescent="0.25">
      <c r="A99" s="1"/>
      <c r="B99" s="1"/>
      <c r="C99" s="1"/>
      <c r="D99" s="1"/>
      <c r="E99" s="1"/>
      <c r="F99" s="1"/>
      <c r="G99" s="1"/>
      <c r="L99" s="55"/>
      <c r="M99" s="55"/>
      <c r="N99" s="55"/>
      <c r="O99" s="55"/>
      <c r="P99" s="55"/>
      <c r="Q99" s="55"/>
      <c r="R99" s="55"/>
      <c r="S99" s="55"/>
      <c r="T99" s="55"/>
    </row>
    <row r="100" spans="1:20" ht="14.25" customHeight="1" x14ac:dyDescent="0.25">
      <c r="A100" s="1"/>
      <c r="B100" s="1"/>
      <c r="C100" s="1"/>
      <c r="D100" s="1"/>
      <c r="E100" s="1"/>
      <c r="F100" s="1"/>
      <c r="G100" s="1"/>
      <c r="L100" s="55"/>
      <c r="M100" s="55"/>
      <c r="N100" s="55"/>
      <c r="O100" s="55"/>
      <c r="P100" s="55"/>
      <c r="Q100" s="55"/>
      <c r="R100" s="55"/>
      <c r="S100" s="55"/>
      <c r="T100" s="55"/>
    </row>
    <row r="101" spans="1:20" ht="14.25" customHeight="1" x14ac:dyDescent="0.25">
      <c r="A101" s="1"/>
      <c r="B101" s="1"/>
      <c r="C101" s="1"/>
      <c r="D101" s="1"/>
      <c r="E101" s="1"/>
      <c r="F101" s="1"/>
      <c r="G101" s="1"/>
      <c r="L101" s="55"/>
      <c r="M101" s="55"/>
      <c r="N101" s="57"/>
      <c r="O101" s="55"/>
      <c r="P101" s="55"/>
      <c r="Q101" s="55"/>
      <c r="R101" s="55"/>
      <c r="S101" s="55"/>
      <c r="T101" s="55"/>
    </row>
    <row r="102" spans="1:20" ht="14.25" customHeight="1" x14ac:dyDescent="0.25">
      <c r="A102" s="1"/>
      <c r="B102" s="1"/>
      <c r="C102" s="1"/>
      <c r="D102" s="1"/>
      <c r="E102" s="1"/>
      <c r="F102" s="1"/>
      <c r="G102" s="1"/>
      <c r="L102" s="55"/>
      <c r="M102" s="55"/>
      <c r="N102" s="57"/>
      <c r="O102" s="55"/>
      <c r="P102" s="55"/>
      <c r="Q102" s="55"/>
      <c r="R102" s="55"/>
      <c r="S102" s="55"/>
      <c r="T102" s="55"/>
    </row>
    <row r="103" spans="1:20" ht="14.25" customHeight="1" x14ac:dyDescent="0.25">
      <c r="A103" s="1"/>
      <c r="B103" s="1"/>
      <c r="C103" s="1"/>
      <c r="D103" s="1"/>
      <c r="E103" s="1"/>
      <c r="F103" s="1"/>
      <c r="G103" s="1"/>
      <c r="L103" s="55"/>
      <c r="M103" s="55"/>
      <c r="N103" s="55"/>
      <c r="O103" s="55"/>
      <c r="P103" s="55"/>
      <c r="Q103" s="55"/>
      <c r="R103" s="55"/>
      <c r="S103" s="55"/>
      <c r="T103" s="55"/>
    </row>
    <row r="104" spans="1:20" ht="14.25" customHeight="1" x14ac:dyDescent="0.25">
      <c r="A104" s="1"/>
      <c r="B104" s="1"/>
      <c r="C104" s="1"/>
      <c r="D104" s="1"/>
      <c r="E104" s="1"/>
      <c r="F104" s="1"/>
      <c r="G104" s="1"/>
    </row>
    <row r="105" spans="1:20" ht="14.25" customHeight="1" x14ac:dyDescent="0.25">
      <c r="A105" s="1"/>
      <c r="B105" s="1"/>
      <c r="C105" s="1"/>
      <c r="D105" s="1"/>
      <c r="E105" s="1"/>
      <c r="F105" s="1"/>
      <c r="G105" s="1"/>
    </row>
    <row r="106" spans="1:20" ht="14.25" customHeight="1" x14ac:dyDescent="0.25">
      <c r="A106" s="1"/>
      <c r="B106" s="1"/>
      <c r="C106" s="1"/>
      <c r="D106" s="1"/>
      <c r="E106" s="1"/>
      <c r="F106" s="1"/>
      <c r="G106" s="1"/>
    </row>
    <row r="107" spans="1:20" ht="14.25" customHeight="1" x14ac:dyDescent="0.25">
      <c r="A107" s="1"/>
      <c r="B107" s="1"/>
      <c r="C107" s="1"/>
      <c r="D107" s="1"/>
      <c r="E107" s="1"/>
      <c r="F107" s="1"/>
      <c r="G107" s="1"/>
    </row>
    <row r="108" spans="1:20" ht="14.25" customHeight="1" x14ac:dyDescent="0.25">
      <c r="A108" s="1"/>
      <c r="B108" s="1"/>
      <c r="C108" s="1"/>
      <c r="D108" s="1"/>
      <c r="E108" s="1"/>
      <c r="F108" s="1"/>
      <c r="G108" s="1"/>
    </row>
    <row r="109" spans="1:20" ht="14.25" customHeight="1" x14ac:dyDescent="0.3">
      <c r="A109" s="1"/>
      <c r="B109" s="29" t="s">
        <v>36</v>
      </c>
      <c r="C109" s="29"/>
      <c r="D109" s="29"/>
      <c r="E109" s="29"/>
      <c r="F109" s="29"/>
      <c r="G109" s="29"/>
    </row>
    <row r="110" spans="1:20" ht="14.25" customHeight="1" x14ac:dyDescent="0.25">
      <c r="A110" s="1"/>
      <c r="B110" s="9"/>
      <c r="C110" s="31" t="s">
        <v>25</v>
      </c>
      <c r="D110" s="45" t="s">
        <v>2</v>
      </c>
      <c r="E110" s="32">
        <f>E$19</f>
        <v>29518</v>
      </c>
      <c r="F110" s="9"/>
      <c r="G110" s="33">
        <v>1</v>
      </c>
    </row>
    <row r="111" spans="1:20" ht="14.25" customHeight="1" x14ac:dyDescent="0.25">
      <c r="A111" s="1"/>
      <c r="B111" s="25"/>
      <c r="C111" s="24" t="s">
        <v>37</v>
      </c>
      <c r="D111" s="25"/>
      <c r="E111" s="34">
        <v>24953</v>
      </c>
      <c r="F111" s="25"/>
      <c r="G111" s="35">
        <f>E111/E110</f>
        <v>0.84534860085371633</v>
      </c>
    </row>
    <row r="112" spans="1:20" ht="14.25" customHeight="1" x14ac:dyDescent="0.25">
      <c r="A112" s="1"/>
      <c r="B112" s="24"/>
      <c r="C112" s="39" t="s">
        <v>38</v>
      </c>
      <c r="D112" s="39" t="s">
        <v>2</v>
      </c>
      <c r="E112" s="40">
        <v>4565</v>
      </c>
      <c r="F112" s="39"/>
      <c r="G112" s="41">
        <f>E112/E110</f>
        <v>0.15465139914628362</v>
      </c>
    </row>
    <row r="113" spans="1:7" ht="14.25" customHeight="1" x14ac:dyDescent="0.25">
      <c r="A113" s="1"/>
      <c r="B113" s="1"/>
      <c r="C113" s="1"/>
      <c r="D113" s="1"/>
      <c r="E113" s="1"/>
      <c r="F113" s="1"/>
      <c r="G113" s="1"/>
    </row>
    <row r="114" spans="1:7" ht="14.25" customHeight="1" x14ac:dyDescent="0.25">
      <c r="A114" s="1"/>
      <c r="B114" s="1"/>
      <c r="C114" s="1"/>
      <c r="D114" s="1"/>
      <c r="E114" s="1"/>
      <c r="F114" s="1"/>
      <c r="G114" s="1"/>
    </row>
    <row r="115" spans="1:7" ht="14.25" customHeight="1" x14ac:dyDescent="0.25">
      <c r="A115" s="1"/>
      <c r="B115" s="1"/>
      <c r="C115" s="1"/>
      <c r="D115" s="1"/>
      <c r="E115" s="1"/>
      <c r="F115" s="1"/>
      <c r="G115" s="1"/>
    </row>
    <row r="116" spans="1:7" ht="14.25" customHeight="1" x14ac:dyDescent="0.25">
      <c r="A116" s="1"/>
      <c r="B116" s="1"/>
      <c r="C116" s="1"/>
      <c r="D116" s="1"/>
      <c r="E116" s="1"/>
      <c r="F116" s="1"/>
      <c r="G116" s="1"/>
    </row>
    <row r="117" spans="1:7" ht="14.25" customHeight="1" x14ac:dyDescent="0.25">
      <c r="A117" s="1"/>
      <c r="B117" s="1"/>
      <c r="C117" s="1"/>
      <c r="D117" s="1"/>
      <c r="E117" s="1"/>
      <c r="F117" s="1"/>
      <c r="G117" s="1"/>
    </row>
    <row r="118" spans="1:7" ht="14.25" customHeight="1" x14ac:dyDescent="0.25">
      <c r="A118" s="1"/>
      <c r="B118" s="1"/>
      <c r="C118" s="1"/>
      <c r="D118" s="1"/>
      <c r="E118" s="1"/>
      <c r="F118" s="1"/>
      <c r="G118" s="1"/>
    </row>
    <row r="119" spans="1:7" ht="14.25" customHeight="1" x14ac:dyDescent="0.25">
      <c r="A119" s="1"/>
      <c r="B119" s="1"/>
      <c r="C119" s="1"/>
      <c r="D119" s="1"/>
      <c r="E119" s="1"/>
      <c r="F119" s="1"/>
      <c r="G119" s="1"/>
    </row>
    <row r="120" spans="1:7" ht="14.25" customHeight="1" x14ac:dyDescent="0.25">
      <c r="A120" s="1"/>
      <c r="B120" s="1"/>
      <c r="C120" s="1"/>
      <c r="D120" s="1"/>
      <c r="E120" s="1"/>
      <c r="F120" s="1"/>
      <c r="G120" s="1"/>
    </row>
    <row r="121" spans="1:7" ht="14.25" customHeight="1" x14ac:dyDescent="0.25">
      <c r="A121" s="1"/>
      <c r="B121" s="1"/>
      <c r="C121" s="1"/>
      <c r="D121" s="1"/>
      <c r="E121" s="1"/>
      <c r="F121" s="1"/>
      <c r="G121" s="1"/>
    </row>
    <row r="122" spans="1:7" ht="14.25" customHeight="1" x14ac:dyDescent="0.25">
      <c r="A122" s="1"/>
      <c r="B122" s="1"/>
      <c r="C122" s="1"/>
      <c r="D122" s="1"/>
      <c r="E122" s="1"/>
      <c r="F122" s="1"/>
      <c r="G122" s="1"/>
    </row>
    <row r="123" spans="1:7" ht="14.25" customHeight="1" x14ac:dyDescent="0.25">
      <c r="A123" s="1"/>
      <c r="B123" s="1"/>
      <c r="C123" s="1"/>
      <c r="D123" s="1"/>
      <c r="E123" s="1"/>
      <c r="F123" s="1"/>
      <c r="G123" s="1"/>
    </row>
    <row r="124" spans="1:7" ht="14.25" customHeight="1" x14ac:dyDescent="0.25">
      <c r="A124" s="1"/>
      <c r="B124" s="1"/>
      <c r="C124" s="1"/>
      <c r="D124" s="1"/>
      <c r="E124" s="1"/>
      <c r="F124" s="1"/>
      <c r="G124" s="1"/>
    </row>
    <row r="125" spans="1:7" ht="14.25" customHeight="1" x14ac:dyDescent="0.25">
      <c r="A125" s="1"/>
      <c r="B125" s="1"/>
      <c r="C125" s="1"/>
      <c r="D125" s="1"/>
      <c r="E125" s="1"/>
      <c r="F125" s="1"/>
      <c r="G125" s="1"/>
    </row>
    <row r="126" spans="1:7" ht="14.25" customHeight="1" x14ac:dyDescent="0.25">
      <c r="A126" s="1"/>
      <c r="B126" s="1"/>
      <c r="C126" s="1"/>
      <c r="D126" s="1"/>
      <c r="E126" s="1"/>
      <c r="F126" s="1"/>
      <c r="G126" s="1"/>
    </row>
    <row r="127" spans="1:7" ht="14.25" customHeight="1" x14ac:dyDescent="0.25">
      <c r="A127" s="1"/>
      <c r="B127" s="1"/>
      <c r="C127" s="1"/>
      <c r="D127" s="1"/>
      <c r="E127" s="1"/>
      <c r="F127" s="1"/>
      <c r="G127" s="1"/>
    </row>
    <row r="128" spans="1:7" ht="14.25" customHeight="1" x14ac:dyDescent="0.25">
      <c r="A128" s="1"/>
      <c r="B128" s="1"/>
      <c r="C128" s="1"/>
      <c r="D128" s="1"/>
      <c r="E128" s="1"/>
      <c r="F128" s="1"/>
      <c r="G128" s="1"/>
    </row>
    <row r="129" spans="1:7" ht="14.25" customHeight="1" x14ac:dyDescent="0.25">
      <c r="A129" s="1"/>
      <c r="B129" s="1"/>
      <c r="C129" s="1"/>
      <c r="D129" s="1"/>
      <c r="E129" s="1"/>
      <c r="F129" s="1"/>
      <c r="G129" s="1"/>
    </row>
    <row r="130" spans="1:7" ht="14.25" customHeight="1" x14ac:dyDescent="0.25">
      <c r="A130" s="1"/>
      <c r="B130" s="1"/>
      <c r="C130" s="1"/>
      <c r="D130" s="1"/>
      <c r="E130" s="1"/>
      <c r="F130" s="1"/>
      <c r="G130" s="1"/>
    </row>
    <row r="131" spans="1:7" ht="14.25" customHeight="1" x14ac:dyDescent="0.25">
      <c r="A131" s="1"/>
      <c r="B131" s="1"/>
      <c r="C131" s="1"/>
      <c r="D131" s="1"/>
      <c r="E131" s="1"/>
      <c r="F131" s="1"/>
      <c r="G131" s="1"/>
    </row>
    <row r="132" spans="1:7" ht="14.25" customHeight="1" x14ac:dyDescent="0.25">
      <c r="A132" s="1"/>
      <c r="B132" s="1"/>
      <c r="C132" s="1"/>
      <c r="D132" s="1"/>
      <c r="E132" s="1"/>
      <c r="F132" s="1"/>
      <c r="G132" s="1"/>
    </row>
    <row r="133" spans="1:7" ht="14.25" customHeight="1" x14ac:dyDescent="0.3">
      <c r="A133" s="1"/>
      <c r="B133" s="29" t="s">
        <v>39</v>
      </c>
      <c r="C133" s="29"/>
      <c r="D133" s="29"/>
      <c r="E133" s="29"/>
      <c r="F133" s="29"/>
      <c r="G133" s="29"/>
    </row>
    <row r="134" spans="1:7" ht="14.25" customHeight="1" x14ac:dyDescent="0.25">
      <c r="A134" s="1"/>
      <c r="B134" s="9"/>
      <c r="C134" s="31" t="s">
        <v>25</v>
      </c>
      <c r="D134" s="45" t="s">
        <v>2</v>
      </c>
      <c r="E134" s="32">
        <f>E$19</f>
        <v>29518</v>
      </c>
      <c r="F134" s="9"/>
      <c r="G134" s="33">
        <v>1</v>
      </c>
    </row>
    <row r="135" spans="1:7" ht="14.25" customHeight="1" x14ac:dyDescent="0.25">
      <c r="A135" s="1"/>
      <c r="B135" s="25"/>
      <c r="C135" s="24" t="s">
        <v>40</v>
      </c>
      <c r="D135" s="25"/>
      <c r="E135" s="34">
        <v>12968</v>
      </c>
      <c r="F135" s="25"/>
      <c r="G135" s="35">
        <f>E135/E134</f>
        <v>0.43932515753099805</v>
      </c>
    </row>
    <row r="136" spans="1:7" ht="14.25" customHeight="1" x14ac:dyDescent="0.25">
      <c r="A136" s="1"/>
      <c r="B136" s="24"/>
      <c r="C136" s="39" t="s">
        <v>41</v>
      </c>
      <c r="D136" s="39" t="s">
        <v>2</v>
      </c>
      <c r="E136" s="40">
        <v>8053</v>
      </c>
      <c r="F136" s="39"/>
      <c r="G136" s="41">
        <f>E136/E134</f>
        <v>0.27281658648959956</v>
      </c>
    </row>
    <row r="137" spans="1:7" ht="14.25" customHeight="1" x14ac:dyDescent="0.25">
      <c r="A137" s="1"/>
      <c r="B137" s="1"/>
      <c r="C137" s="24" t="s">
        <v>42</v>
      </c>
      <c r="D137" s="25"/>
      <c r="E137" s="34">
        <v>8497</v>
      </c>
      <c r="F137" s="25"/>
      <c r="G137" s="35">
        <f>E137/E134</f>
        <v>0.2878582559794024</v>
      </c>
    </row>
    <row r="138" spans="1:7" ht="14.25" customHeight="1" x14ac:dyDescent="0.25">
      <c r="A138" s="1"/>
      <c r="B138" s="1"/>
      <c r="C138" s="1"/>
      <c r="D138" s="1"/>
      <c r="E138" s="1"/>
      <c r="F138" s="1"/>
      <c r="G138" s="1"/>
    </row>
    <row r="139" spans="1:7" ht="14.25" customHeight="1" x14ac:dyDescent="0.25">
      <c r="A139" s="1"/>
      <c r="B139" s="1"/>
      <c r="C139" s="1"/>
      <c r="D139" s="1"/>
      <c r="E139" s="1"/>
      <c r="F139" s="1"/>
      <c r="G139" s="1"/>
    </row>
    <row r="140" spans="1:7" ht="14.25" customHeight="1" x14ac:dyDescent="0.25">
      <c r="A140" s="1"/>
      <c r="B140" s="1"/>
      <c r="C140" s="1"/>
      <c r="D140" s="1"/>
      <c r="E140" s="1"/>
      <c r="F140" s="1"/>
      <c r="G140" s="1"/>
    </row>
    <row r="141" spans="1:7" ht="14.25" customHeight="1" x14ac:dyDescent="0.25">
      <c r="A141" s="1"/>
      <c r="B141" s="1"/>
      <c r="C141" s="1"/>
      <c r="D141" s="1"/>
      <c r="E141" s="1"/>
      <c r="F141" s="1"/>
      <c r="G141" s="1"/>
    </row>
    <row r="142" spans="1:7" ht="14.25" customHeight="1" x14ac:dyDescent="0.25">
      <c r="A142" s="1"/>
      <c r="B142" s="1"/>
      <c r="C142" s="1"/>
      <c r="D142" s="1"/>
      <c r="E142" s="1"/>
      <c r="F142" s="1"/>
      <c r="G142" s="1"/>
    </row>
    <row r="143" spans="1:7" ht="14.25" customHeight="1" x14ac:dyDescent="0.25">
      <c r="A143" s="1"/>
      <c r="B143" s="1"/>
      <c r="C143" s="1"/>
      <c r="D143" s="1"/>
      <c r="E143" s="1"/>
      <c r="F143" s="1"/>
      <c r="G143" s="1"/>
    </row>
    <row r="144" spans="1:7" ht="14.25" customHeight="1" x14ac:dyDescent="0.25">
      <c r="A144" s="1"/>
      <c r="B144" s="1"/>
      <c r="C144" s="1"/>
      <c r="D144" s="1"/>
      <c r="E144" s="1"/>
      <c r="F144" s="1"/>
      <c r="G144" s="1"/>
    </row>
    <row r="145" spans="1:13" ht="14.25" customHeight="1" x14ac:dyDescent="0.25">
      <c r="A145" s="1"/>
      <c r="B145" s="1"/>
      <c r="C145" s="1"/>
      <c r="D145" s="1"/>
      <c r="E145" s="1"/>
      <c r="F145" s="1"/>
      <c r="G145" s="1"/>
    </row>
    <row r="146" spans="1:13" ht="14.25" customHeight="1" x14ac:dyDescent="0.25">
      <c r="A146" s="1"/>
      <c r="B146" s="1"/>
      <c r="C146" s="1"/>
      <c r="D146" s="1"/>
      <c r="E146" s="1"/>
      <c r="F146" s="1"/>
      <c r="G146" s="1"/>
    </row>
    <row r="147" spans="1:13" ht="14.25" customHeight="1" x14ac:dyDescent="0.25">
      <c r="A147" s="1"/>
      <c r="B147" s="1"/>
      <c r="C147" s="1"/>
      <c r="D147" s="1"/>
      <c r="E147" s="1"/>
      <c r="F147" s="1"/>
      <c r="G147" s="1"/>
    </row>
    <row r="148" spans="1:13" ht="14.25" customHeight="1" x14ac:dyDescent="0.25">
      <c r="A148" s="1"/>
      <c r="B148" s="1"/>
      <c r="C148" s="1"/>
      <c r="D148" s="1"/>
      <c r="E148" s="1"/>
      <c r="F148" s="1"/>
      <c r="G148" s="1"/>
    </row>
    <row r="149" spans="1:13" ht="14.25" customHeight="1" x14ac:dyDescent="0.25">
      <c r="A149" s="1"/>
      <c r="B149" s="1"/>
      <c r="C149" s="1"/>
      <c r="D149" s="1"/>
      <c r="E149" s="1"/>
      <c r="F149" s="1"/>
      <c r="G149" s="1"/>
    </row>
    <row r="150" spans="1:13" ht="14.25" customHeight="1" x14ac:dyDescent="0.25">
      <c r="A150" s="1"/>
      <c r="B150" s="1"/>
      <c r="C150" s="1"/>
      <c r="D150" s="1"/>
      <c r="E150" s="1"/>
      <c r="F150" s="1"/>
      <c r="G150" s="1"/>
    </row>
    <row r="151" spans="1:13" ht="14.25" customHeight="1" x14ac:dyDescent="0.25">
      <c r="A151" s="1"/>
      <c r="B151" s="1"/>
      <c r="C151" s="1"/>
      <c r="D151" s="1"/>
      <c r="E151" s="1"/>
      <c r="F151" s="1"/>
      <c r="G151" s="1"/>
    </row>
    <row r="152" spans="1:13" ht="14.25" customHeight="1" x14ac:dyDescent="0.25">
      <c r="A152" s="1"/>
      <c r="B152" s="1"/>
      <c r="C152" s="1"/>
      <c r="D152" s="1"/>
      <c r="E152" s="1"/>
      <c r="F152" s="1"/>
      <c r="G152" s="1"/>
    </row>
    <row r="153" spans="1:13" ht="14.25" customHeight="1" x14ac:dyDescent="0.25">
      <c r="A153" s="1"/>
      <c r="B153" s="1"/>
      <c r="C153" s="1"/>
      <c r="D153" s="1"/>
      <c r="E153" s="1"/>
      <c r="F153" s="1"/>
      <c r="G153" s="1"/>
    </row>
    <row r="154" spans="1:13" ht="14.25" customHeight="1" x14ac:dyDescent="0.25">
      <c r="A154" s="1"/>
      <c r="B154" s="1"/>
      <c r="C154" s="1"/>
      <c r="D154" s="1"/>
      <c r="E154" s="1"/>
      <c r="F154" s="1"/>
      <c r="G154" s="1"/>
    </row>
    <row r="155" spans="1:13" ht="14.25" customHeight="1" x14ac:dyDescent="0.25">
      <c r="A155" s="1"/>
      <c r="B155" s="1"/>
      <c r="C155" s="1"/>
      <c r="D155" s="1"/>
      <c r="E155" s="1"/>
      <c r="F155" s="1"/>
      <c r="G155" s="1"/>
    </row>
    <row r="156" spans="1:13" ht="14.25" customHeight="1" x14ac:dyDescent="0.25">
      <c r="A156" s="1"/>
      <c r="B156" s="1"/>
      <c r="C156" s="1"/>
      <c r="D156" s="1"/>
      <c r="E156" s="1"/>
      <c r="F156" s="1"/>
      <c r="G156" s="1"/>
    </row>
    <row r="157" spans="1:13" ht="14.25" customHeight="1" x14ac:dyDescent="0.25">
      <c r="A157" s="1"/>
      <c r="B157" s="1"/>
      <c r="C157" s="1"/>
      <c r="D157" s="1"/>
      <c r="E157" s="1"/>
      <c r="F157" s="1"/>
      <c r="G157" s="1"/>
    </row>
    <row r="158" spans="1:13" ht="14.25" customHeight="1" x14ac:dyDescent="0.3">
      <c r="A158" s="1"/>
      <c r="B158" s="29" t="s">
        <v>43</v>
      </c>
      <c r="C158" s="29"/>
      <c r="D158" s="29"/>
      <c r="E158" s="29"/>
      <c r="F158" s="29"/>
      <c r="G158" s="29"/>
    </row>
    <row r="159" spans="1:13" ht="14.25" customHeight="1" thickTop="1" x14ac:dyDescent="0.25">
      <c r="A159" s="1"/>
      <c r="B159" s="9"/>
      <c r="C159" s="31" t="s">
        <v>25</v>
      </c>
      <c r="D159" s="9" t="s">
        <v>2</v>
      </c>
      <c r="E159" s="32">
        <f>E$19</f>
        <v>29518</v>
      </c>
      <c r="F159" s="9"/>
      <c r="G159" s="33">
        <v>1</v>
      </c>
    </row>
    <row r="160" spans="1:13" ht="14.25" customHeight="1" x14ac:dyDescent="0.25">
      <c r="A160" s="1"/>
      <c r="B160" s="25"/>
      <c r="C160" s="24" t="s">
        <v>44</v>
      </c>
      <c r="D160" s="25"/>
      <c r="E160" s="38">
        <v>22225</v>
      </c>
      <c r="F160" s="25"/>
      <c r="G160" s="35">
        <f>E160/E159</f>
        <v>0.75293041533979266</v>
      </c>
      <c r="I160" s="51"/>
      <c r="K160" s="55"/>
      <c r="L160" s="55"/>
      <c r="M160" s="55"/>
    </row>
    <row r="161" spans="1:13" ht="14.25" customHeight="1" x14ac:dyDescent="0.25">
      <c r="A161" s="1"/>
      <c r="B161" s="24"/>
      <c r="C161" s="39" t="s">
        <v>45</v>
      </c>
      <c r="D161" s="39" t="s">
        <v>2</v>
      </c>
      <c r="E161" s="40">
        <v>1700</v>
      </c>
      <c r="F161" s="39"/>
      <c r="G161" s="41">
        <f>E161/E159</f>
        <v>5.7591977776272105E-2</v>
      </c>
      <c r="I161" s="51"/>
      <c r="K161" s="55"/>
      <c r="L161" s="57"/>
      <c r="M161" s="55"/>
    </row>
    <row r="162" spans="1:13" ht="14.25" customHeight="1" x14ac:dyDescent="0.25">
      <c r="A162" s="1"/>
      <c r="B162" s="25"/>
      <c r="C162" s="24" t="s">
        <v>46</v>
      </c>
      <c r="D162" s="25"/>
      <c r="E162" s="38">
        <v>5593</v>
      </c>
      <c r="F162" s="25"/>
      <c r="G162" s="35">
        <f>E162/E159</f>
        <v>0.18947760688393522</v>
      </c>
      <c r="I162" s="51"/>
      <c r="K162" s="55"/>
      <c r="L162" s="55"/>
      <c r="M162" s="55"/>
    </row>
    <row r="163" spans="1:13" ht="14.25" customHeight="1" x14ac:dyDescent="0.25">
      <c r="A163" s="1"/>
      <c r="B163" s="53" t="s">
        <v>70</v>
      </c>
      <c r="C163" s="1"/>
      <c r="D163" s="1"/>
      <c r="E163" s="1"/>
      <c r="F163" s="1"/>
      <c r="G163" s="1"/>
      <c r="J163" s="55"/>
      <c r="K163" s="55"/>
      <c r="L163" s="67"/>
      <c r="M163" s="67"/>
    </row>
    <row r="164" spans="1:13" ht="14.25" customHeight="1" x14ac:dyDescent="0.25">
      <c r="A164" s="1"/>
      <c r="B164" s="1"/>
      <c r="C164" s="1"/>
      <c r="D164" s="1"/>
      <c r="E164" s="1"/>
      <c r="F164" s="1"/>
      <c r="G164" s="1"/>
      <c r="J164" s="57"/>
      <c r="K164" s="57"/>
      <c r="L164" s="55"/>
      <c r="M164" s="55"/>
    </row>
    <row r="165" spans="1:13" ht="14.25" customHeight="1" x14ac:dyDescent="0.25">
      <c r="A165" s="1"/>
      <c r="B165" s="1"/>
      <c r="C165" s="1"/>
      <c r="D165" s="1"/>
      <c r="E165" s="1"/>
      <c r="F165" s="1"/>
      <c r="G165" s="1"/>
    </row>
    <row r="166" spans="1:13" ht="14.25" customHeight="1" x14ac:dyDescent="0.25">
      <c r="A166" s="1"/>
      <c r="B166" s="1"/>
      <c r="C166" s="1"/>
      <c r="D166" s="1"/>
      <c r="E166" s="1"/>
      <c r="F166" s="1"/>
      <c r="G166" s="1"/>
    </row>
    <row r="167" spans="1:13" ht="14.25" customHeight="1" x14ac:dyDescent="0.25">
      <c r="A167" s="1"/>
      <c r="B167" s="1"/>
      <c r="C167" s="1"/>
      <c r="D167" s="1"/>
      <c r="E167" s="1"/>
      <c r="F167" s="1"/>
      <c r="G167" s="1"/>
    </row>
    <row r="168" spans="1:13" ht="14.25" customHeight="1" x14ac:dyDescent="0.25">
      <c r="A168" s="1"/>
      <c r="B168" s="1"/>
      <c r="C168" s="1"/>
      <c r="D168" s="1"/>
      <c r="E168" s="1"/>
      <c r="F168" s="1"/>
      <c r="G168" s="1"/>
    </row>
    <row r="169" spans="1:13" ht="14.25" customHeight="1" x14ac:dyDescent="0.25">
      <c r="A169" s="1"/>
      <c r="B169" s="1"/>
      <c r="C169" s="1"/>
      <c r="D169" s="1"/>
      <c r="E169" s="1"/>
      <c r="F169" s="1"/>
      <c r="G169" s="1"/>
    </row>
    <row r="170" spans="1:13" ht="14.25" customHeight="1" x14ac:dyDescent="0.25">
      <c r="A170" s="1"/>
      <c r="B170" s="1"/>
      <c r="C170" s="1"/>
      <c r="D170" s="1"/>
      <c r="E170" s="1"/>
      <c r="F170" s="1"/>
      <c r="G170" s="1"/>
    </row>
    <row r="171" spans="1:13" ht="14.25" customHeight="1" x14ac:dyDescent="0.25">
      <c r="A171" s="1"/>
      <c r="B171" s="1"/>
      <c r="C171" s="1"/>
      <c r="D171" s="1"/>
      <c r="E171" s="1"/>
      <c r="F171" s="1"/>
      <c r="G171" s="1"/>
    </row>
    <row r="172" spans="1:13" ht="14.25" customHeight="1" x14ac:dyDescent="0.25">
      <c r="A172" s="1"/>
      <c r="B172" s="1"/>
      <c r="C172" s="1"/>
      <c r="D172" s="1"/>
      <c r="E172" s="1"/>
      <c r="F172" s="1"/>
      <c r="G172" s="1"/>
    </row>
    <row r="173" spans="1:13" ht="14.25" customHeight="1" x14ac:dyDescent="0.25">
      <c r="A173" s="1"/>
      <c r="B173" s="1"/>
      <c r="C173" s="1"/>
      <c r="D173" s="1"/>
      <c r="E173" s="1"/>
      <c r="F173" s="1"/>
      <c r="G173" s="1"/>
    </row>
    <row r="174" spans="1:13" ht="14.25" customHeight="1" x14ac:dyDescent="0.25">
      <c r="A174" s="1"/>
      <c r="B174" s="1"/>
      <c r="C174" s="1"/>
      <c r="D174" s="1"/>
      <c r="E174" s="1"/>
      <c r="F174" s="1"/>
      <c r="G174" s="1"/>
    </row>
    <row r="175" spans="1:13" ht="14.25" customHeight="1" x14ac:dyDescent="0.25">
      <c r="A175" s="1"/>
      <c r="B175" s="1"/>
      <c r="C175" s="1"/>
      <c r="D175" s="1"/>
      <c r="E175" s="1"/>
      <c r="F175" s="1"/>
      <c r="G175" s="1"/>
    </row>
    <row r="176" spans="1:13" ht="14.25" customHeight="1" x14ac:dyDescent="0.25">
      <c r="A176" s="1"/>
      <c r="B176" s="1"/>
      <c r="C176" s="1"/>
      <c r="D176" s="1"/>
      <c r="E176" s="1"/>
      <c r="F176" s="1"/>
      <c r="G176" s="1"/>
    </row>
    <row r="177" spans="1:7" ht="14.25" customHeight="1" x14ac:dyDescent="0.25">
      <c r="A177" s="1"/>
      <c r="B177" s="1"/>
      <c r="C177" s="1"/>
      <c r="D177" s="1"/>
      <c r="E177" s="1"/>
      <c r="F177" s="1"/>
      <c r="G177" s="1"/>
    </row>
    <row r="178" spans="1:7" ht="14.25" customHeight="1" x14ac:dyDescent="0.25">
      <c r="A178" s="1"/>
      <c r="B178" s="1"/>
      <c r="C178" s="1"/>
      <c r="D178" s="1"/>
      <c r="E178" s="1"/>
      <c r="F178" s="1"/>
      <c r="G178" s="1"/>
    </row>
    <row r="179" spans="1:7" ht="14.25" customHeight="1" x14ac:dyDescent="0.25">
      <c r="A179" s="1"/>
      <c r="B179" s="1"/>
      <c r="C179" s="1"/>
      <c r="D179" s="1"/>
      <c r="E179" s="1"/>
      <c r="F179" s="1"/>
      <c r="G179" s="1"/>
    </row>
    <row r="180" spans="1:7" ht="14.25" customHeight="1" x14ac:dyDescent="0.25">
      <c r="A180" s="1"/>
      <c r="B180" s="1"/>
      <c r="C180" s="1"/>
      <c r="D180" s="1"/>
      <c r="E180" s="1"/>
      <c r="F180" s="1"/>
      <c r="G180" s="1"/>
    </row>
    <row r="181" spans="1:7" ht="14.25" customHeight="1" x14ac:dyDescent="0.3">
      <c r="A181" s="1"/>
      <c r="B181" s="29" t="s">
        <v>47</v>
      </c>
      <c r="C181" s="29"/>
      <c r="D181" s="29"/>
      <c r="E181" s="29"/>
      <c r="F181" s="1"/>
      <c r="G181" s="1"/>
    </row>
    <row r="182" spans="1:7" ht="14.25" customHeight="1" x14ac:dyDescent="0.25">
      <c r="A182" s="1"/>
      <c r="B182" s="1"/>
      <c r="C182" s="46" t="s">
        <v>48</v>
      </c>
      <c r="D182" s="47">
        <v>3564</v>
      </c>
      <c r="E182" s="48">
        <f>D182/D194</f>
        <v>0.12073988752625517</v>
      </c>
      <c r="F182" s="1"/>
      <c r="G182" s="1"/>
    </row>
    <row r="183" spans="1:7" ht="14.25" customHeight="1" x14ac:dyDescent="0.25">
      <c r="A183" s="1"/>
      <c r="B183" s="1"/>
      <c r="C183" s="46" t="s">
        <v>49</v>
      </c>
      <c r="D183" s="47">
        <v>3652</v>
      </c>
      <c r="E183" s="48">
        <f>D183/D194</f>
        <v>0.1237211193170269</v>
      </c>
      <c r="F183" s="1"/>
      <c r="G183" s="1"/>
    </row>
    <row r="184" spans="1:7" ht="14.25" customHeight="1" x14ac:dyDescent="0.25">
      <c r="A184" s="1"/>
      <c r="B184" s="1"/>
      <c r="C184" s="46" t="s">
        <v>50</v>
      </c>
      <c r="D184" s="47">
        <v>3346</v>
      </c>
      <c r="E184" s="48">
        <f>D184/D194</f>
        <v>0.11335456331729792</v>
      </c>
      <c r="F184" s="1"/>
      <c r="G184" s="1"/>
    </row>
    <row r="185" spans="1:7" ht="14.25" customHeight="1" x14ac:dyDescent="0.25">
      <c r="A185" s="1"/>
      <c r="B185" s="1"/>
      <c r="C185" s="46" t="s">
        <v>51</v>
      </c>
      <c r="D185" s="47">
        <v>3949</v>
      </c>
      <c r="E185" s="48">
        <f>D185/D194</f>
        <v>0.1337827766108815</v>
      </c>
      <c r="F185" s="1"/>
      <c r="G185" s="1"/>
    </row>
    <row r="186" spans="1:7" ht="14.25" customHeight="1" x14ac:dyDescent="0.25">
      <c r="A186" s="1"/>
      <c r="B186" s="1"/>
      <c r="C186" s="46" t="s">
        <v>52</v>
      </c>
      <c r="D186" s="47">
        <v>3892</v>
      </c>
      <c r="E186" s="48">
        <f>D186/D194</f>
        <v>0.13185175147367709</v>
      </c>
      <c r="F186" s="1"/>
      <c r="G186" s="1"/>
    </row>
    <row r="187" spans="1:7" ht="14.25" customHeight="1" x14ac:dyDescent="0.25">
      <c r="A187" s="1"/>
      <c r="B187" s="1"/>
      <c r="C187" s="46" t="s">
        <v>53</v>
      </c>
      <c r="D187" s="47">
        <v>3604</v>
      </c>
      <c r="E187" s="48">
        <f>D187/D194</f>
        <v>0.12209499288569686</v>
      </c>
      <c r="F187" s="1"/>
      <c r="G187" s="1"/>
    </row>
    <row r="188" spans="1:7" ht="14.25" customHeight="1" x14ac:dyDescent="0.25">
      <c r="A188" s="1"/>
      <c r="B188" s="1"/>
      <c r="C188" s="46" t="s">
        <v>54</v>
      </c>
      <c r="D188" s="47">
        <v>3887</v>
      </c>
      <c r="E188" s="48">
        <f>D188/D194</f>
        <v>0.13168236330374686</v>
      </c>
      <c r="F188" s="1"/>
      <c r="G188" s="1"/>
    </row>
    <row r="189" spans="1:7" ht="14.25" customHeight="1" x14ac:dyDescent="0.25">
      <c r="A189" s="1"/>
      <c r="B189" s="1"/>
      <c r="C189" s="46" t="s">
        <v>55</v>
      </c>
      <c r="D189" s="47">
        <v>3624</v>
      </c>
      <c r="E189" s="48">
        <f>D189/D194</f>
        <v>0.12277254556541771</v>
      </c>
      <c r="F189" s="1"/>
      <c r="G189" s="1"/>
    </row>
    <row r="190" spans="1:7" ht="14.25" customHeight="1" x14ac:dyDescent="0.25">
      <c r="A190" s="1"/>
      <c r="B190" s="1"/>
      <c r="C190" s="46" t="s">
        <v>56</v>
      </c>
      <c r="D190" s="47"/>
      <c r="E190" s="48">
        <f>D190/D194</f>
        <v>0</v>
      </c>
      <c r="F190" s="1"/>
      <c r="G190" s="1"/>
    </row>
    <row r="191" spans="1:7" ht="14.25" customHeight="1" x14ac:dyDescent="0.25">
      <c r="A191" s="1"/>
      <c r="B191" s="1"/>
      <c r="C191" s="46" t="s">
        <v>57</v>
      </c>
      <c r="D191" s="47"/>
      <c r="E191" s="48">
        <f>D191/D194</f>
        <v>0</v>
      </c>
      <c r="F191" s="1"/>
      <c r="G191" s="1"/>
    </row>
    <row r="192" spans="1:7" ht="14.25" customHeight="1" x14ac:dyDescent="0.25">
      <c r="A192" s="1"/>
      <c r="B192" s="1"/>
      <c r="C192" s="46" t="s">
        <v>58</v>
      </c>
      <c r="D192" s="47"/>
      <c r="E192" s="48">
        <f>D192/D194</f>
        <v>0</v>
      </c>
      <c r="F192" s="1"/>
      <c r="G192" s="1"/>
    </row>
    <row r="193" spans="1:7" ht="14.25" customHeight="1" x14ac:dyDescent="0.25">
      <c r="A193" s="1"/>
      <c r="B193" s="1"/>
      <c r="C193" s="46" t="s">
        <v>59</v>
      </c>
      <c r="D193" s="47"/>
      <c r="E193" s="48">
        <f>D193/D194</f>
        <v>0</v>
      </c>
      <c r="F193" s="1"/>
      <c r="G193" s="1"/>
    </row>
    <row r="194" spans="1:7" ht="14.25" customHeight="1" x14ac:dyDescent="0.25">
      <c r="A194" s="1"/>
      <c r="B194" s="1"/>
      <c r="C194" s="46" t="s">
        <v>25</v>
      </c>
      <c r="D194" s="47">
        <f>SUM(D182:D193)</f>
        <v>29518</v>
      </c>
      <c r="E194" s="49">
        <v>1</v>
      </c>
      <c r="F194" s="1"/>
      <c r="G194" s="1"/>
    </row>
    <row r="195" spans="1:7" ht="14.25" customHeight="1" x14ac:dyDescent="0.25">
      <c r="A195" s="1"/>
      <c r="B195" s="1"/>
      <c r="C195" s="1"/>
      <c r="D195" s="1"/>
      <c r="E195" s="1"/>
      <c r="F195" s="1"/>
      <c r="G195" s="1"/>
    </row>
    <row r="196" spans="1:7" ht="14.25" customHeight="1" x14ac:dyDescent="0.25">
      <c r="A196" s="1"/>
      <c r="B196" s="1"/>
      <c r="C196" s="1"/>
      <c r="D196" s="1"/>
      <c r="E196" s="1"/>
      <c r="F196" s="1"/>
      <c r="G196" s="1"/>
    </row>
    <row r="197" spans="1:7" ht="14.25" customHeight="1" x14ac:dyDescent="0.25">
      <c r="A197" s="1"/>
      <c r="B197" s="1"/>
      <c r="C197" s="1"/>
      <c r="D197" s="1"/>
      <c r="E197" s="1"/>
      <c r="F197" s="1"/>
      <c r="G197" s="1"/>
    </row>
    <row r="198" spans="1:7" ht="14.25" customHeight="1" x14ac:dyDescent="0.25">
      <c r="A198" s="1"/>
      <c r="B198" s="1"/>
      <c r="C198" s="1"/>
      <c r="D198" s="1"/>
      <c r="E198" s="1"/>
      <c r="F198" s="1"/>
      <c r="G198" s="1"/>
    </row>
    <row r="199" spans="1:7" ht="14.25" customHeight="1" x14ac:dyDescent="0.25">
      <c r="A199" s="1"/>
      <c r="B199" s="1"/>
      <c r="C199" s="1"/>
      <c r="D199" s="1"/>
      <c r="E199" s="1"/>
      <c r="F199" s="1"/>
      <c r="G199" s="1"/>
    </row>
    <row r="200" spans="1:7" ht="14.25" customHeight="1" x14ac:dyDescent="0.25">
      <c r="A200" s="1"/>
      <c r="B200" s="1"/>
      <c r="C200" s="1"/>
      <c r="D200" s="1"/>
      <c r="E200" s="1"/>
      <c r="F200" s="1"/>
      <c r="G200" s="1"/>
    </row>
    <row r="201" spans="1:7" ht="14.25" customHeight="1" x14ac:dyDescent="0.25">
      <c r="A201" s="1"/>
      <c r="B201" s="1"/>
      <c r="C201" s="1"/>
      <c r="D201" s="1"/>
      <c r="E201" s="1"/>
      <c r="F201" s="1"/>
      <c r="G201" s="1"/>
    </row>
    <row r="202" spans="1:7" ht="14.25" customHeight="1" x14ac:dyDescent="0.25">
      <c r="A202" s="1"/>
      <c r="B202" s="1"/>
      <c r="C202" s="1"/>
      <c r="D202" s="1"/>
      <c r="E202" s="1"/>
      <c r="F202" s="1"/>
      <c r="G202" s="1"/>
    </row>
    <row r="203" spans="1:7" ht="14.25" customHeight="1" x14ac:dyDescent="0.25">
      <c r="A203" s="1"/>
      <c r="B203" s="1"/>
      <c r="C203" s="1"/>
      <c r="D203" s="1"/>
      <c r="E203" s="1"/>
      <c r="F203" s="1"/>
      <c r="G203" s="1"/>
    </row>
    <row r="204" spans="1:7" ht="14.25" customHeight="1" x14ac:dyDescent="0.25">
      <c r="A204" s="1"/>
      <c r="B204" s="1"/>
      <c r="C204" s="1"/>
      <c r="D204" s="1"/>
      <c r="E204" s="1"/>
      <c r="F204" s="1"/>
      <c r="G204" s="1"/>
    </row>
    <row r="205" spans="1:7" ht="14.25" customHeight="1" x14ac:dyDescent="0.25">
      <c r="A205" s="1"/>
      <c r="B205" s="1"/>
      <c r="C205" s="1"/>
      <c r="D205" s="1"/>
      <c r="E205" s="1"/>
      <c r="F205" s="1"/>
      <c r="G205" s="1"/>
    </row>
    <row r="206" spans="1:7" ht="14.25" customHeight="1" x14ac:dyDescent="0.25">
      <c r="A206" s="1"/>
      <c r="B206" s="1"/>
      <c r="C206" s="1"/>
      <c r="D206" s="1"/>
      <c r="E206" s="1"/>
      <c r="F206" s="1"/>
      <c r="G206" s="1"/>
    </row>
    <row r="207" spans="1:7" ht="14.25" customHeight="1" x14ac:dyDescent="0.25">
      <c r="A207" s="1"/>
      <c r="B207" s="1"/>
      <c r="C207" s="1"/>
      <c r="D207" s="1"/>
      <c r="E207" s="1"/>
      <c r="F207" s="1"/>
      <c r="G207" s="1"/>
    </row>
    <row r="208" spans="1:7" ht="14.25" customHeight="1" x14ac:dyDescent="0.25">
      <c r="A208" s="1"/>
      <c r="B208" s="1"/>
      <c r="C208" s="1"/>
      <c r="D208" s="1"/>
      <c r="E208" s="1"/>
      <c r="F208" s="1"/>
      <c r="G208" s="1"/>
    </row>
    <row r="209" spans="1:7" ht="14.25" customHeight="1" x14ac:dyDescent="0.25">
      <c r="A209" s="1"/>
      <c r="B209" s="1"/>
      <c r="C209" s="1"/>
      <c r="D209" s="1"/>
      <c r="E209" s="1"/>
      <c r="F209" s="1"/>
      <c r="G209" s="1"/>
    </row>
    <row r="210" spans="1:7" ht="14.25" customHeight="1" x14ac:dyDescent="0.25">
      <c r="A210" s="1"/>
      <c r="B210" s="1"/>
      <c r="C210" s="1"/>
      <c r="D210" s="1"/>
      <c r="E210" s="1"/>
      <c r="F210" s="1"/>
      <c r="G210" s="1"/>
    </row>
    <row r="211" spans="1:7" ht="14.25" customHeight="1" x14ac:dyDescent="0.25">
      <c r="A211" s="1"/>
      <c r="B211" s="1"/>
      <c r="C211" s="1"/>
      <c r="D211" s="1"/>
      <c r="E211" s="1"/>
      <c r="F211" s="1"/>
      <c r="G211" s="1"/>
    </row>
    <row r="212" spans="1:7" ht="14.25" customHeight="1" x14ac:dyDescent="0.25">
      <c r="A212" s="1"/>
      <c r="B212" s="1"/>
      <c r="C212" s="1"/>
      <c r="D212" s="1"/>
      <c r="E212" s="1"/>
      <c r="F212" s="1"/>
      <c r="G212" s="1"/>
    </row>
    <row r="213" spans="1:7" ht="14.25" customHeight="1" x14ac:dyDescent="0.25">
      <c r="A213" s="1"/>
      <c r="B213" s="1"/>
      <c r="C213" s="1"/>
      <c r="D213" s="1"/>
      <c r="E213" s="1"/>
      <c r="F213" s="1"/>
      <c r="G213" s="1"/>
    </row>
    <row r="214" spans="1:7" ht="14.25" customHeight="1" x14ac:dyDescent="0.25">
      <c r="A214" s="1"/>
      <c r="B214" s="1"/>
      <c r="C214" s="1"/>
      <c r="D214" s="1"/>
      <c r="E214" s="1"/>
      <c r="F214" s="1"/>
      <c r="G214" s="1"/>
    </row>
    <row r="215" spans="1:7" ht="14.25" customHeight="1" x14ac:dyDescent="0.25">
      <c r="A215" s="1"/>
      <c r="B215" s="1"/>
      <c r="C215" s="1"/>
      <c r="D215" s="1"/>
      <c r="E215" s="1"/>
      <c r="F215" s="1"/>
      <c r="G215" s="1"/>
    </row>
    <row r="216" spans="1:7" ht="14.25" customHeight="1" x14ac:dyDescent="0.25">
      <c r="A216" s="1"/>
      <c r="B216" s="1"/>
      <c r="C216" s="1"/>
      <c r="D216" s="1"/>
      <c r="E216" s="1"/>
      <c r="F216" s="1"/>
      <c r="G216" s="1"/>
    </row>
    <row r="217" spans="1:7" ht="14.25" customHeight="1" x14ac:dyDescent="0.25">
      <c r="A217" s="1"/>
      <c r="B217" s="1"/>
      <c r="C217" s="1"/>
      <c r="D217" s="1"/>
      <c r="E217" s="1"/>
      <c r="F217" s="1"/>
      <c r="G217" s="1"/>
    </row>
    <row r="218" spans="1:7" ht="14.25" customHeight="1" x14ac:dyDescent="0.25">
      <c r="A218" s="1"/>
      <c r="B218" s="1"/>
      <c r="C218" s="1"/>
      <c r="D218" s="1"/>
      <c r="E218" s="1"/>
      <c r="F218" s="1"/>
      <c r="G218" s="1"/>
    </row>
    <row r="219" spans="1:7" ht="14.25" customHeight="1" x14ac:dyDescent="0.25">
      <c r="A219" s="1"/>
      <c r="B219" s="1"/>
      <c r="C219" s="1"/>
      <c r="D219" s="1"/>
      <c r="E219" s="1"/>
      <c r="F219" s="1"/>
      <c r="G219" s="1"/>
    </row>
  </sheetData>
  <mergeCells count="3">
    <mergeCell ref="A7:G8"/>
    <mergeCell ref="A15:G15"/>
    <mergeCell ref="L163:M163"/>
  </mergeCells>
  <pageMargins left="0.511811024" right="0.511811024" top="0.78740157499999996" bottom="0.78740157499999996" header="0" footer="0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JAN-AGO 2025</vt:lpstr>
    </vt:vector>
  </TitlesOfParts>
  <Company>pbh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pbh</dc:creator>
  <cp:lastModifiedBy>User</cp:lastModifiedBy>
  <cp:lastPrinted>2018-04-03T16:18:28Z</cp:lastPrinted>
  <dcterms:created xsi:type="dcterms:W3CDTF">2017-06-28T16:31:21Z</dcterms:created>
  <dcterms:modified xsi:type="dcterms:W3CDTF">2025-12-08T22:57:02Z</dcterms:modified>
</cp:coreProperties>
</file>