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ELATÓRIOS\DEZ25\MÊS A MÊS\"/>
    </mc:Choice>
  </mc:AlternateContent>
  <xr:revisionPtr revIDLastSave="0" documentId="13_ncr:1_{8CAC40FF-744C-4FA1-B81F-22F8750664A1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GOSTO 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9" i="1" l="1"/>
  <c r="G162" i="1" s="1"/>
  <c r="E135" i="1"/>
  <c r="G137" i="1" s="1"/>
  <c r="E112" i="1"/>
  <c r="E86" i="1"/>
  <c r="G88" i="1" s="1"/>
  <c r="E64" i="1"/>
  <c r="G61" i="1"/>
  <c r="G60" i="1"/>
  <c r="G59" i="1"/>
  <c r="G40" i="1"/>
  <c r="G39" i="1"/>
  <c r="G38" i="1"/>
  <c r="G22" i="1"/>
  <c r="G23" i="1"/>
  <c r="G161" i="1"/>
  <c r="G160" i="1"/>
  <c r="G138" i="1"/>
  <c r="G114" i="1"/>
  <c r="G113" i="1"/>
  <c r="G69" i="1"/>
  <c r="G68" i="1"/>
  <c r="G67" i="1"/>
  <c r="G66" i="1"/>
  <c r="G65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136" i="1" l="1"/>
  <c r="G87" i="1"/>
</calcChain>
</file>

<file path=xl/sharedStrings.xml><?xml version="1.0" encoding="utf-8"?>
<sst xmlns="http://schemas.openxmlformats.org/spreadsheetml/2006/main" count="91" uniqueCount="55">
  <si>
    <t>Escopo do período: Registro no Sistema de Ouvidoria BH DIGITAL</t>
  </si>
  <si>
    <t>SERVIÇOS MAIS DEMANDADOS</t>
  </si>
  <si>
    <t xml:space="preserve">  </t>
  </si>
  <si>
    <t>TOTAL DE MANIFESTAÇÕES NO PERÍODO</t>
  </si>
  <si>
    <t>Denúncias de Violação de Direitos Humanos</t>
  </si>
  <si>
    <t>Administração Escolar</t>
  </si>
  <si>
    <t>Fale com a Receita Municipal - Orientação sobre Processos e Serviços</t>
  </si>
  <si>
    <t>Consulta Médica de Saúde da Família e Comunidade - ESF</t>
  </si>
  <si>
    <t>SERVIDOR PÚBLICO</t>
  </si>
  <si>
    <t>Cirurgia</t>
  </si>
  <si>
    <t>Gestão Administrativa</t>
  </si>
  <si>
    <t>Atendimento na Recepção das Unidades de Saúde</t>
  </si>
  <si>
    <t>Denúncia sobre Servidores Municipais</t>
  </si>
  <si>
    <t>Marcação de Exame</t>
  </si>
  <si>
    <t>Reclamação de Ônibus (Transporte Coletivo)</t>
  </si>
  <si>
    <t>Acesso aos Medicamentos nas Farmácias da Rede Municipal de Saúde</t>
  </si>
  <si>
    <t>Árvore ? Poda de Árvore em Passeios, Praças, Etc</t>
  </si>
  <si>
    <t>SERVIÇOS MAIS RECLAMADOS</t>
  </si>
  <si>
    <t>TOTAL DE RECLAMAÇÕES NO PERÍODO</t>
  </si>
  <si>
    <t>Materiais, Aparelhos e Insumos para Dispensação</t>
  </si>
  <si>
    <t>TIPOLOGIA</t>
  </si>
  <si>
    <t>TOTAL</t>
  </si>
  <si>
    <t>SITUAÇÃO</t>
  </si>
  <si>
    <t>ENCERRADA</t>
  </si>
  <si>
    <t>PROVIDENCIADA</t>
  </si>
  <si>
    <t>DILIGENCIADA</t>
  </si>
  <si>
    <t>EM TRIAGEM</t>
  </si>
  <si>
    <t>TIPO DE MANIFESTANTE</t>
  </si>
  <si>
    <t>     NOMINAL</t>
  </si>
  <si>
    <t>     ANÔNIMO</t>
  </si>
  <si>
    <t>GÊNERO DE MANIFESTANTE</t>
  </si>
  <si>
    <t>     FEMININO</t>
  </si>
  <si>
    <t>     MASCULINO</t>
  </si>
  <si>
    <t>     NÃO DESEJO INFORMAR</t>
  </si>
  <si>
    <t>PRAZO DE RESPOSTA</t>
  </si>
  <si>
    <t>     1 A 30 DIAS</t>
  </si>
  <si>
    <t>     31 A 60 DIAS</t>
  </si>
  <si>
    <t>     ACIMA DE 60 DIAS</t>
  </si>
  <si>
    <t>Comunicação de Irregularidade</t>
  </si>
  <si>
    <t>Reclamação</t>
  </si>
  <si>
    <t>Denúncia</t>
  </si>
  <si>
    <t>Orientação</t>
  </si>
  <si>
    <t>Elogio</t>
  </si>
  <si>
    <t>Sugestão</t>
  </si>
  <si>
    <t>OBS.: *Relatório elaborado em 02/12/2025.</t>
  </si>
  <si>
    <t>0*</t>
  </si>
  <si>
    <t>*</t>
  </si>
  <si>
    <t>DADOS GERAIS - AGOSTO/ 2025</t>
  </si>
  <si>
    <t>PERÍODO:  01/08/2025 A 31/08/2025                 </t>
  </si>
  <si>
    <t>TOTAL DE MANIFESTAÇÕES NO PERÍODO: 3.624</t>
  </si>
  <si>
    <t>Exames de Laboratório - Informação</t>
  </si>
  <si>
    <t>Estabelecimento sem Licença ou Irregular (Comércio, Serviço e Industria) - Fiscalização</t>
  </si>
  <si>
    <t>Normas e Procedimentos das Unidades de Saúde</t>
  </si>
  <si>
    <t>Disponibilidade de profissionais nas Unidades de Saúde</t>
  </si>
  <si>
    <t>OBS.: *Relatório elaborado em dezembro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</si>
</sst>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Calibri"/>
      <scheme val="minor"/>
    </font>
    <font>
      <sz val="11"/>
      <name val="Calibri"/>
      <family val="2"/>
    </font>
    <font>
      <b/>
      <sz val="14"/>
      <color rgb="FF4F6128"/>
      <name val="Calibri"/>
      <family val="2"/>
    </font>
    <font>
      <sz val="11"/>
      <name val="Calibri"/>
      <family val="2"/>
    </font>
    <font>
      <b/>
      <sz val="11"/>
      <color rgb="FF4F6128"/>
      <name val="Calibri"/>
      <family val="2"/>
    </font>
    <font>
      <sz val="11"/>
      <color rgb="FF4F6128"/>
      <name val="Calibri"/>
      <family val="2"/>
    </font>
    <font>
      <b/>
      <sz val="13"/>
      <color rgb="FF4F6128"/>
      <name val="Calibri"/>
      <family val="2"/>
    </font>
    <font>
      <b/>
      <sz val="13"/>
      <color rgb="FF1F497D"/>
      <name val="Calibri"/>
      <family val="2"/>
    </font>
    <font>
      <sz val="8"/>
      <name val="Calibri"/>
      <family val="2"/>
    </font>
    <font>
      <b/>
      <sz val="9"/>
      <color rgb="FF000000"/>
      <name val="Calibri"/>
      <family val="2"/>
    </font>
    <font>
      <b/>
      <sz val="9"/>
      <name val="Calibri"/>
      <family val="2"/>
    </font>
    <font>
      <b/>
      <sz val="9"/>
      <color rgb="FF0066CC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rgb="FF0066CC"/>
      <name val="Calibri"/>
      <family val="2"/>
    </font>
    <font>
      <b/>
      <sz val="7"/>
      <color rgb="FF000000"/>
      <name val="Calibri"/>
      <family val="2"/>
    </font>
    <font>
      <b/>
      <sz val="7"/>
      <color rgb="FF0066CC"/>
      <name val="Calibri"/>
      <family val="2"/>
    </font>
    <font>
      <sz val="7"/>
      <color rgb="FF000000"/>
      <name val="Calibri"/>
      <family val="2"/>
    </font>
    <font>
      <sz val="7"/>
      <color rgb="FF0066CC"/>
      <name val="Calibri"/>
      <family val="2"/>
    </font>
    <font>
      <b/>
      <sz val="8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EBEBEB"/>
        <bgColor rgb="FFEBEBEB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4F6128"/>
      </bottom>
      <diagonal/>
    </border>
    <border>
      <left/>
      <right/>
      <top/>
      <bottom style="thick">
        <color rgb="FF4F612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10" fontId="6" fillId="0" borderId="11" xfId="0" applyNumberFormat="1" applyFont="1" applyBorder="1"/>
    <xf numFmtId="10" fontId="7" fillId="0" borderId="12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>
      <alignment horizontal="right" vertical="center"/>
    </xf>
    <xf numFmtId="9" fontId="11" fillId="2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horizontal="right" vertical="center"/>
    </xf>
    <xf numFmtId="10" fontId="15" fillId="0" borderId="1" xfId="0" applyNumberFormat="1" applyFont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3" fontId="14" fillId="3" borderId="1" xfId="0" applyNumberFormat="1" applyFont="1" applyFill="1" applyBorder="1" applyAlignment="1">
      <alignment horizontal="right" vertical="center"/>
    </xf>
    <xf numFmtId="10" fontId="15" fillId="3" borderId="1" xfId="0" applyNumberFormat="1" applyFont="1" applyFill="1" applyBorder="1" applyAlignment="1">
      <alignment horizontal="right" vertical="center"/>
    </xf>
    <xf numFmtId="10" fontId="6" fillId="0" borderId="1" xfId="0" applyNumberFormat="1" applyFont="1" applyBorder="1"/>
    <xf numFmtId="0" fontId="8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10" fontId="6" fillId="0" borderId="12" xfId="0" applyNumberFormat="1" applyFont="1" applyBorder="1"/>
    <xf numFmtId="0" fontId="13" fillId="0" borderId="1" xfId="0" applyFont="1" applyBorder="1" applyAlignment="1">
      <alignment horizontal="left" vertical="center"/>
    </xf>
    <xf numFmtId="0" fontId="6" fillId="0" borderId="12" xfId="0" applyFont="1" applyBorder="1"/>
    <xf numFmtId="0" fontId="1" fillId="0" borderId="12" xfId="0" applyFont="1" applyBorder="1"/>
    <xf numFmtId="0" fontId="16" fillId="2" borderId="1" xfId="0" applyFont="1" applyFill="1" applyBorder="1" applyAlignment="1">
      <alignment horizontal="left"/>
    </xf>
    <xf numFmtId="3" fontId="16" fillId="2" borderId="1" xfId="0" applyNumberFormat="1" applyFont="1" applyFill="1" applyBorder="1" applyAlignment="1">
      <alignment horizontal="right"/>
    </xf>
    <xf numFmtId="9" fontId="17" fillId="2" borderId="1" xfId="0" applyNumberFormat="1" applyFont="1" applyFill="1" applyBorder="1" applyAlignment="1">
      <alignment horizontal="right"/>
    </xf>
    <xf numFmtId="3" fontId="18" fillId="0" borderId="1" xfId="0" applyNumberFormat="1" applyFont="1" applyBorder="1" applyAlignment="1">
      <alignment horizontal="right"/>
    </xf>
    <xf numFmtId="10" fontId="19" fillId="0" borderId="1" xfId="0" applyNumberFormat="1" applyFont="1" applyBorder="1" applyAlignment="1">
      <alignment horizontal="right"/>
    </xf>
    <xf numFmtId="0" fontId="8" fillId="3" borderId="1" xfId="0" applyFont="1" applyFill="1" applyBorder="1" applyAlignment="1">
      <alignment horizontal="left"/>
    </xf>
    <xf numFmtId="3" fontId="18" fillId="3" borderId="1" xfId="0" applyNumberFormat="1" applyFont="1" applyFill="1" applyBorder="1" applyAlignment="1">
      <alignment horizontal="right"/>
    </xf>
    <xf numFmtId="10" fontId="19" fillId="3" borderId="1" xfId="0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18" fillId="0" borderId="1" xfId="0" applyFont="1" applyBorder="1" applyAlignment="1">
      <alignment horizontal="right"/>
    </xf>
    <xf numFmtId="0" fontId="20" fillId="2" borderId="1" xfId="0" applyFont="1" applyFill="1" applyBorder="1" applyAlignment="1">
      <alignment horizontal="left"/>
    </xf>
    <xf numFmtId="3" fontId="16" fillId="2" borderId="1" xfId="0" applyNumberFormat="1" applyFont="1" applyFill="1" applyBorder="1"/>
    <xf numFmtId="3" fontId="18" fillId="0" borderId="0" xfId="0" applyNumberFormat="1" applyFont="1" applyAlignment="1">
      <alignment horizontal="right"/>
    </xf>
    <xf numFmtId="0" fontId="13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vertical="center" wrapText="1"/>
    </xf>
    <xf numFmtId="3" fontId="14" fillId="0" borderId="10" xfId="0" applyNumberFormat="1" applyFont="1" applyBorder="1" applyAlignment="1">
      <alignment horizontal="right" vertical="center"/>
    </xf>
    <xf numFmtId="10" fontId="15" fillId="0" borderId="10" xfId="0" applyNumberFormat="1" applyFont="1" applyBorder="1" applyAlignment="1">
      <alignment horizontal="right" vertical="center"/>
    </xf>
    <xf numFmtId="0" fontId="13" fillId="0" borderId="10" xfId="0" applyFont="1" applyBorder="1" applyAlignment="1">
      <alignment horizontal="left" vertical="center"/>
    </xf>
    <xf numFmtId="0" fontId="21" fillId="0" borderId="1" xfId="0" applyFont="1" applyBorder="1"/>
    <xf numFmtId="3" fontId="22" fillId="0" borderId="1" xfId="0" applyNumberFormat="1" applyFont="1" applyBorder="1" applyAlignment="1">
      <alignment horizontal="right"/>
    </xf>
    <xf numFmtId="3" fontId="22" fillId="3" borderId="1" xfId="0" applyNumberFormat="1" applyFont="1" applyFill="1" applyBorder="1" applyAlignment="1">
      <alignment horizontal="right"/>
    </xf>
    <xf numFmtId="0" fontId="0" fillId="0" borderId="10" xfId="0" applyBorder="1"/>
    <xf numFmtId="0" fontId="23" fillId="0" borderId="10" xfId="0" applyFont="1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9C5C-4362-BA16-886D881F8A21}"/>
              </c:ext>
            </c:extLst>
          </c:dPt>
          <c:dPt>
            <c:idx val="1"/>
            <c:invertIfNegative val="1"/>
            <c:bubble3D val="0"/>
            <c:spPr>
              <a:solidFill>
                <a:srgbClr val="FFC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C5C-4362-BA16-886D881F8A21}"/>
              </c:ext>
            </c:extLst>
          </c:dPt>
          <c:dPt>
            <c:idx val="2"/>
            <c:invertIfNegative val="1"/>
            <c:bubble3D val="0"/>
            <c:spPr>
              <a:solidFill>
                <a:srgbClr val="0070C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C5C-4362-BA16-886D881F8A21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7-9C5C-4362-BA16-886D881F8A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'AGOSTO 25'!$C$160:$C$162</c:f>
              <c:strCache>
                <c:ptCount val="3"/>
                <c:pt idx="0">
                  <c:v>     1 A 30 DIAS</c:v>
                </c:pt>
                <c:pt idx="1">
                  <c:v>     31 A 60 DIAS</c:v>
                </c:pt>
                <c:pt idx="2">
                  <c:v>     ACIMA DE 60 DIAS</c:v>
                </c:pt>
              </c:strCache>
            </c:strRef>
          </c:cat>
          <c:val>
            <c:numRef>
              <c:f>'AGOSTO 25'!$G$160:$G$162</c:f>
              <c:numCache>
                <c:formatCode>0.00%</c:formatCode>
                <c:ptCount val="3"/>
                <c:pt idx="0">
                  <c:v>0.75662251655629142</c:v>
                </c:pt>
                <c:pt idx="1">
                  <c:v>6.4569536423841056E-2</c:v>
                </c:pt>
                <c:pt idx="2">
                  <c:v>0.17880794701986755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9C5C-4362-BA16-886D881F8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551997"/>
        <c:axId val="483404264"/>
      </c:barChart>
      <c:catAx>
        <c:axId val="11625519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483404264"/>
        <c:crosses val="autoZero"/>
        <c:auto val="1"/>
        <c:lblAlgn val="ctr"/>
        <c:lblOffset val="100"/>
        <c:noMultiLvlLbl val="1"/>
      </c:catAx>
      <c:valAx>
        <c:axId val="4834042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16255199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'AGOSTO 25'!$C$65:$C$69</c:f>
              <c:strCache>
                <c:ptCount val="5"/>
                <c:pt idx="0">
                  <c:v>Reclamação</c:v>
                </c:pt>
                <c:pt idx="1">
                  <c:v>Denúncia</c:v>
                </c:pt>
                <c:pt idx="2">
                  <c:v>Orientação</c:v>
                </c:pt>
                <c:pt idx="3">
                  <c:v>Elogio</c:v>
                </c:pt>
                <c:pt idx="4">
                  <c:v>Sugestão</c:v>
                </c:pt>
              </c:strCache>
            </c:strRef>
          </c:cat>
          <c:val>
            <c:numRef>
              <c:f>'AGOSTO 25'!$G$65:$G$69</c:f>
              <c:numCache>
                <c:formatCode>0.00%</c:formatCode>
                <c:ptCount val="5"/>
                <c:pt idx="0">
                  <c:v>0.71219646799116998</c:v>
                </c:pt>
                <c:pt idx="1">
                  <c:v>0.17439293598233996</c:v>
                </c:pt>
                <c:pt idx="2">
                  <c:v>6.4845474613686532E-2</c:v>
                </c:pt>
                <c:pt idx="3">
                  <c:v>2.8421633554083885E-2</c:v>
                </c:pt>
                <c:pt idx="4">
                  <c:v>2.0143487858719646E-2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67C-47F8-B6F5-EDE096FDD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30761"/>
        <c:axId val="1781314087"/>
      </c:barChart>
      <c:catAx>
        <c:axId val="208307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781314087"/>
        <c:crosses val="autoZero"/>
        <c:auto val="1"/>
        <c:lblAlgn val="ctr"/>
        <c:lblOffset val="100"/>
        <c:noMultiLvlLbl val="1"/>
      </c:catAx>
      <c:valAx>
        <c:axId val="178131408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083076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'AGOSTO 25'!$C$87:$C$90</c:f>
              <c:strCache>
                <c:ptCount val="4"/>
                <c:pt idx="0">
                  <c:v>ENCERRADA</c:v>
                </c:pt>
                <c:pt idx="1">
                  <c:v>PROVIDENCIADA</c:v>
                </c:pt>
                <c:pt idx="2">
                  <c:v>DILIGENCIADA</c:v>
                </c:pt>
                <c:pt idx="3">
                  <c:v>EM TRIAGEM</c:v>
                </c:pt>
              </c:strCache>
            </c:strRef>
          </c:cat>
          <c:val>
            <c:numRef>
              <c:f>'AGOSTO 25'!$G$87:$G$90</c:f>
              <c:numCache>
                <c:formatCode>0.00%</c:formatCode>
                <c:ptCount val="4"/>
                <c:pt idx="0">
                  <c:v>0.85264900662251653</c:v>
                </c:pt>
                <c:pt idx="1">
                  <c:v>0.14735099337748345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2B2-4222-9C52-A67D13117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1815158"/>
        <c:axId val="839833492"/>
      </c:barChart>
      <c:catAx>
        <c:axId val="14018151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839833492"/>
        <c:crosses val="autoZero"/>
        <c:auto val="1"/>
        <c:lblAlgn val="ctr"/>
        <c:lblOffset val="100"/>
        <c:noMultiLvlLbl val="1"/>
      </c:catAx>
      <c:valAx>
        <c:axId val="8398334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40181515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6.9976598719552585E-2"/>
          <c:y val="0.15201691661333863"/>
          <c:w val="0.86752343807491361"/>
          <c:h val="0.8184632221325691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D255-48CC-8764-488537351A46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D255-48CC-8764-488537351A46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D255-48CC-8764-488537351A4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'AGOSTO 25'!$C$136:$C$138</c:f>
              <c:strCache>
                <c:ptCount val="3"/>
                <c:pt idx="0">
                  <c:v>     FEMININO</c:v>
                </c:pt>
                <c:pt idx="1">
                  <c:v>     MASCULINO</c:v>
                </c:pt>
                <c:pt idx="2">
                  <c:v>     NÃO DESEJO INFORMAR</c:v>
                </c:pt>
              </c:strCache>
            </c:strRef>
          </c:cat>
          <c:val>
            <c:numRef>
              <c:f>'AGOSTO 25'!$G$136:$G$138</c:f>
              <c:numCache>
                <c:formatCode>0.00%</c:formatCode>
                <c:ptCount val="3"/>
                <c:pt idx="0">
                  <c:v>0.43073951434878588</c:v>
                </c:pt>
                <c:pt idx="1">
                  <c:v>0.26379690949227375</c:v>
                </c:pt>
                <c:pt idx="2">
                  <c:v>0.30546357615894038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55-48CC-8764-488537351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095F-4C9C-B35E-D5413AB63214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095F-4C9C-B35E-D5413AB6321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'AGOSTO 25'!$C$113:$C$114</c:f>
              <c:strCache>
                <c:ptCount val="2"/>
                <c:pt idx="0">
                  <c:v>     NOMINAL</c:v>
                </c:pt>
                <c:pt idx="1">
                  <c:v>     ANÔNIMO</c:v>
                </c:pt>
              </c:strCache>
            </c:strRef>
          </c:cat>
          <c:val>
            <c:numRef>
              <c:f>'AGOSTO 25'!$G$113:$G$114</c:f>
              <c:numCache>
                <c:formatCode>0.00%</c:formatCode>
                <c:ptCount val="2"/>
                <c:pt idx="0">
                  <c:v>0.8451986754966887</c:v>
                </c:pt>
                <c:pt idx="1">
                  <c:v>0.15480132450331127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5F-4C9C-B35E-D5413AB63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66675</xdr:rowOff>
    </xdr:from>
    <xdr:ext cx="5924550" cy="657225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7626" y="66675"/>
          <a:ext cx="57054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lvl="0" algn="ctr"/>
          <a:r>
            <a:rPr lang="pt-BR" sz="2000">
              <a:solidFill>
                <a:schemeClr val="accent3">
                  <a:lumMod val="75000"/>
                </a:schemeClr>
              </a:solidFill>
              <a:latin typeface="Bell MT" pitchFamily="18" charset="0"/>
              <a:cs typeface="Andalus" pitchFamily="18" charset="-78"/>
            </a:rPr>
            <a:t>CONTROLADORIA GERAL DO MUNICÍPIO SUBCONTROLADORIA DE OUVIDORIA</a:t>
          </a:r>
        </a:p>
      </xdr:txBody>
    </xdr:sp>
    <xdr:clientData fLocksWithSheet="0"/>
  </xdr:oneCellAnchor>
  <xdr:oneCellAnchor>
    <xdr:from>
      <xdr:col>0</xdr:col>
      <xdr:colOff>361950</xdr:colOff>
      <xdr:row>163</xdr:row>
      <xdr:rowOff>104775</xdr:rowOff>
    </xdr:from>
    <xdr:ext cx="5267325" cy="26860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542925</xdr:colOff>
      <xdr:row>69</xdr:row>
      <xdr:rowOff>152400</xdr:rowOff>
    </xdr:from>
    <xdr:ext cx="5076825" cy="234315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600075</xdr:colOff>
      <xdr:row>92</xdr:row>
      <xdr:rowOff>133350</xdr:rowOff>
    </xdr:from>
    <xdr:ext cx="5048250" cy="2600325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19050</xdr:colOff>
      <xdr:row>140</xdr:row>
      <xdr:rowOff>19050</xdr:rowOff>
    </xdr:from>
    <xdr:ext cx="4981575" cy="2562225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</xdr:col>
      <xdr:colOff>114300</xdr:colOff>
      <xdr:row>115</xdr:row>
      <xdr:rowOff>38100</xdr:rowOff>
    </xdr:from>
    <xdr:ext cx="4933950" cy="2886075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0"/>
  <sheetViews>
    <sheetView tabSelected="1" topLeftCell="A153" zoomScale="110" zoomScaleNormal="110" workbookViewId="0">
      <selection activeCell="A163" sqref="A163:XFD163"/>
    </sheetView>
  </sheetViews>
  <sheetFormatPr defaultColWidth="14.42578125" defaultRowHeight="15" customHeight="1" x14ac:dyDescent="0.25"/>
  <cols>
    <col min="1" max="2" width="8.7109375" customWidth="1"/>
    <col min="3" max="3" width="42" customWidth="1"/>
    <col min="4" max="4" width="5" customWidth="1"/>
    <col min="5" max="5" width="7.140625" customWidth="1"/>
    <col min="6" max="6" width="3.28515625" customWidth="1"/>
    <col min="7" max="7" width="9.140625" customWidth="1"/>
    <col min="8" max="9" width="8.7109375" customWidth="1"/>
    <col min="10" max="10" width="36.140625" customWidth="1"/>
    <col min="11" max="11" width="8.7109375" customWidth="1"/>
  </cols>
  <sheetData>
    <row r="1" spans="1:8" ht="14.25" customHeight="1" x14ac:dyDescent="0.25">
      <c r="A1" s="1"/>
      <c r="B1" s="1"/>
      <c r="C1" s="1"/>
      <c r="D1" s="1"/>
      <c r="E1" s="1"/>
      <c r="F1" s="1"/>
      <c r="G1" s="1"/>
      <c r="H1" s="1"/>
    </row>
    <row r="2" spans="1:8" ht="14.25" customHeight="1" x14ac:dyDescent="0.25">
      <c r="A2" s="1"/>
      <c r="B2" s="1"/>
      <c r="C2" s="1"/>
      <c r="D2" s="1"/>
      <c r="E2" s="1"/>
      <c r="F2" s="1"/>
      <c r="G2" s="1"/>
      <c r="H2" s="1"/>
    </row>
    <row r="3" spans="1:8" ht="14.25" customHeight="1" x14ac:dyDescent="0.25">
      <c r="A3" s="1"/>
      <c r="B3" s="1"/>
      <c r="C3" s="1"/>
      <c r="D3" s="1"/>
      <c r="E3" s="1"/>
      <c r="F3" s="1"/>
      <c r="G3" s="1"/>
      <c r="H3" s="1"/>
    </row>
    <row r="4" spans="1:8" ht="14.25" customHeight="1" x14ac:dyDescent="0.25">
      <c r="A4" s="1"/>
      <c r="B4" s="1"/>
      <c r="C4" s="1"/>
      <c r="D4" s="1"/>
      <c r="E4" s="1"/>
      <c r="F4" s="1"/>
      <c r="G4" s="1"/>
      <c r="H4" s="1"/>
    </row>
    <row r="5" spans="1:8" ht="14.25" customHeight="1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2"/>
      <c r="C6" s="2"/>
      <c r="D6" s="2"/>
      <c r="E6" s="2"/>
      <c r="F6" s="2"/>
      <c r="G6" s="2"/>
    </row>
    <row r="7" spans="1:8" ht="15" customHeight="1" x14ac:dyDescent="0.25">
      <c r="A7" s="56" t="s">
        <v>47</v>
      </c>
      <c r="B7" s="57"/>
      <c r="C7" s="57"/>
      <c r="D7" s="57"/>
      <c r="E7" s="57"/>
      <c r="F7" s="57"/>
      <c r="G7" s="58"/>
      <c r="H7" s="1"/>
    </row>
    <row r="8" spans="1:8" ht="14.25" customHeight="1" x14ac:dyDescent="0.25">
      <c r="A8" s="59"/>
      <c r="B8" s="60"/>
      <c r="C8" s="60"/>
      <c r="D8" s="60"/>
      <c r="E8" s="60"/>
      <c r="F8" s="60"/>
      <c r="G8" s="61"/>
      <c r="H8" s="1"/>
    </row>
    <row r="9" spans="1:8" ht="14.25" customHeight="1" x14ac:dyDescent="0.25">
      <c r="A9" s="3"/>
      <c r="B9" s="3"/>
      <c r="C9" s="3"/>
      <c r="D9" s="3"/>
      <c r="E9" s="3"/>
      <c r="F9" s="3"/>
      <c r="G9" s="3"/>
      <c r="H9" s="1"/>
    </row>
    <row r="10" spans="1:8" ht="14.25" customHeight="1" x14ac:dyDescent="0.25">
      <c r="A10" s="1"/>
      <c r="B10" s="1"/>
      <c r="C10" s="1"/>
      <c r="D10" s="1"/>
      <c r="E10" s="1"/>
      <c r="F10" s="1"/>
      <c r="G10" s="1"/>
      <c r="H10" s="1"/>
    </row>
    <row r="11" spans="1:8" ht="14.25" customHeight="1" x14ac:dyDescent="0.25">
      <c r="A11" s="4" t="s">
        <v>48</v>
      </c>
      <c r="B11" s="5"/>
      <c r="C11" s="5"/>
      <c r="D11" s="5"/>
      <c r="E11" s="5"/>
      <c r="F11" s="5"/>
      <c r="G11" s="5"/>
      <c r="H11" s="1"/>
    </row>
    <row r="12" spans="1:8" ht="14.25" customHeight="1" x14ac:dyDescent="0.25">
      <c r="A12" s="4" t="s">
        <v>0</v>
      </c>
      <c r="B12" s="5"/>
      <c r="C12" s="5"/>
      <c r="D12" s="5"/>
      <c r="E12" s="5"/>
      <c r="F12" s="5"/>
      <c r="G12" s="5"/>
      <c r="H12" s="1"/>
    </row>
    <row r="13" spans="1:8" ht="14.25" customHeight="1" x14ac:dyDescent="0.25">
      <c r="A13" s="4"/>
      <c r="B13" s="5"/>
      <c r="C13" s="5"/>
      <c r="D13" s="5"/>
      <c r="E13" s="5"/>
      <c r="F13" s="5"/>
      <c r="G13" s="5"/>
      <c r="H13" s="1"/>
    </row>
    <row r="14" spans="1:8" ht="14.25" customHeight="1" x14ac:dyDescent="0.25">
      <c r="A14" s="4"/>
      <c r="B14" s="5"/>
      <c r="C14" s="5"/>
      <c r="D14" s="5"/>
      <c r="E14" s="5"/>
      <c r="F14" s="5"/>
      <c r="G14" s="5"/>
      <c r="H14" s="1"/>
    </row>
    <row r="15" spans="1:8" ht="14.25" customHeight="1" x14ac:dyDescent="0.25">
      <c r="A15" s="4"/>
      <c r="B15" s="5"/>
      <c r="C15" s="5"/>
      <c r="D15" s="5"/>
      <c r="E15" s="5"/>
      <c r="F15" s="5"/>
      <c r="G15" s="5"/>
      <c r="H15" s="1"/>
    </row>
    <row r="16" spans="1:8" ht="14.25" customHeight="1" x14ac:dyDescent="0.3">
      <c r="A16" s="62" t="s">
        <v>49</v>
      </c>
      <c r="B16" s="63"/>
      <c r="C16" s="63"/>
      <c r="D16" s="63"/>
      <c r="E16" s="63"/>
      <c r="F16" s="63"/>
      <c r="G16" s="64"/>
      <c r="H16" s="1"/>
    </row>
    <row r="17" spans="1:8" ht="14.25" customHeight="1" x14ac:dyDescent="0.3">
      <c r="A17" s="6"/>
      <c r="B17" s="6"/>
      <c r="C17" s="6"/>
      <c r="D17" s="6"/>
      <c r="E17" s="6"/>
      <c r="F17" s="6"/>
      <c r="G17" s="6"/>
      <c r="H17" s="1"/>
    </row>
    <row r="18" spans="1:8" ht="14.25" customHeight="1" x14ac:dyDescent="0.3">
      <c r="A18" s="6"/>
      <c r="B18" s="6"/>
      <c r="C18" s="6"/>
      <c r="D18" s="6"/>
      <c r="E18" s="6"/>
      <c r="F18" s="6"/>
      <c r="G18" s="6"/>
      <c r="H18" s="1"/>
    </row>
    <row r="19" spans="1:8" ht="14.25" customHeight="1" x14ac:dyDescent="0.25">
      <c r="A19" s="4"/>
      <c r="B19" s="5"/>
      <c r="C19" s="5"/>
      <c r="D19" s="5"/>
      <c r="E19" s="5"/>
      <c r="F19" s="5"/>
      <c r="G19" s="5"/>
      <c r="H19" s="1"/>
    </row>
    <row r="20" spans="1:8" ht="14.25" customHeight="1" x14ac:dyDescent="0.3">
      <c r="A20" s="4"/>
      <c r="B20" s="7" t="s">
        <v>1</v>
      </c>
      <c r="C20" s="8"/>
      <c r="D20" s="8"/>
      <c r="E20" s="8"/>
      <c r="F20" s="8"/>
      <c r="G20" s="8"/>
      <c r="H20" s="1"/>
    </row>
    <row r="21" spans="1:8" ht="20.100000000000001" customHeight="1" x14ac:dyDescent="0.25">
      <c r="A21" s="4"/>
      <c r="B21" s="9" t="s">
        <v>2</v>
      </c>
      <c r="C21" s="10" t="s">
        <v>3</v>
      </c>
      <c r="D21" s="11" t="s">
        <v>2</v>
      </c>
      <c r="E21" s="12">
        <v>3624</v>
      </c>
      <c r="F21" s="11" t="s">
        <v>2</v>
      </c>
      <c r="G21" s="13">
        <v>1</v>
      </c>
      <c r="H21" s="1"/>
    </row>
    <row r="22" spans="1:8" ht="20.100000000000001" customHeight="1" x14ac:dyDescent="0.25">
      <c r="A22" s="4"/>
      <c r="B22" s="14"/>
      <c r="C22" s="15" t="s">
        <v>4</v>
      </c>
      <c r="D22" s="16"/>
      <c r="E22" s="17">
        <v>464</v>
      </c>
      <c r="F22" s="16"/>
      <c r="G22" s="18">
        <f>E22/E21</f>
        <v>0.12803532008830021</v>
      </c>
      <c r="H22" s="1"/>
    </row>
    <row r="23" spans="1:8" ht="20.100000000000001" customHeight="1" x14ac:dyDescent="0.25">
      <c r="A23" s="4"/>
      <c r="B23" s="14"/>
      <c r="C23" s="19" t="s">
        <v>7</v>
      </c>
      <c r="D23" s="20"/>
      <c r="E23" s="21">
        <v>188</v>
      </c>
      <c r="F23" s="20"/>
      <c r="G23" s="22">
        <f>E23/E21</f>
        <v>5.1876379690949229E-2</v>
      </c>
      <c r="H23" s="1"/>
    </row>
    <row r="24" spans="1:8" ht="21" customHeight="1" x14ac:dyDescent="0.25">
      <c r="A24" s="4"/>
      <c r="B24" s="14"/>
      <c r="C24" s="15" t="s">
        <v>6</v>
      </c>
      <c r="D24" s="16"/>
      <c r="E24" s="17">
        <v>184</v>
      </c>
      <c r="F24" s="16"/>
      <c r="G24" s="18">
        <f>E24/E21</f>
        <v>5.0772626931567331E-2</v>
      </c>
      <c r="H24" s="1"/>
    </row>
    <row r="25" spans="1:8" ht="20.100000000000001" customHeight="1" x14ac:dyDescent="0.25">
      <c r="A25" s="4"/>
      <c r="B25" s="1"/>
      <c r="C25" s="19" t="s">
        <v>8</v>
      </c>
      <c r="D25" s="20"/>
      <c r="E25" s="21">
        <v>156</v>
      </c>
      <c r="F25" s="20"/>
      <c r="G25" s="22">
        <f>E25/E21</f>
        <v>4.3046357615894038E-2</v>
      </c>
      <c r="H25" s="1"/>
    </row>
    <row r="26" spans="1:8" ht="20.100000000000001" customHeight="1" x14ac:dyDescent="0.25">
      <c r="A26" s="4"/>
      <c r="B26" s="1"/>
      <c r="C26" s="15" t="s">
        <v>9</v>
      </c>
      <c r="D26" s="16"/>
      <c r="E26" s="17">
        <v>114</v>
      </c>
      <c r="F26" s="16"/>
      <c r="G26" s="18">
        <f>E26/E21</f>
        <v>3.1456953642384107E-2</v>
      </c>
      <c r="H26" s="1"/>
    </row>
    <row r="27" spans="1:8" ht="20.100000000000001" customHeight="1" x14ac:dyDescent="0.3">
      <c r="A27" s="4"/>
      <c r="B27" s="23"/>
      <c r="C27" s="19" t="s">
        <v>12</v>
      </c>
      <c r="D27" s="20"/>
      <c r="E27" s="21">
        <v>111</v>
      </c>
      <c r="F27" s="20"/>
      <c r="G27" s="22">
        <f>E27/E21</f>
        <v>3.0629139072847682E-2</v>
      </c>
      <c r="H27" s="1"/>
    </row>
    <row r="28" spans="1:8" ht="20.100000000000001" customHeight="1" x14ac:dyDescent="0.25">
      <c r="A28" s="4"/>
      <c r="B28" s="24"/>
      <c r="C28" s="15" t="s">
        <v>10</v>
      </c>
      <c r="D28" s="16"/>
      <c r="E28" s="17">
        <v>106</v>
      </c>
      <c r="F28" s="16"/>
      <c r="G28" s="18">
        <f>E28/E21</f>
        <v>2.9249448123620309E-2</v>
      </c>
      <c r="H28" s="1"/>
    </row>
    <row r="29" spans="1:8" ht="20.100000000000001" customHeight="1" x14ac:dyDescent="0.25">
      <c r="A29" s="4"/>
      <c r="B29" s="25"/>
      <c r="C29" s="19" t="s">
        <v>13</v>
      </c>
      <c r="D29" s="20"/>
      <c r="E29" s="21">
        <v>95</v>
      </c>
      <c r="F29" s="20"/>
      <c r="G29" s="22">
        <f>E29/E21</f>
        <v>2.6214128035320087E-2</v>
      </c>
      <c r="H29" s="1"/>
    </row>
    <row r="30" spans="1:8" ht="20.100000000000001" customHeight="1" x14ac:dyDescent="0.25">
      <c r="A30" s="4"/>
      <c r="B30" s="24"/>
      <c r="C30" s="15" t="s">
        <v>5</v>
      </c>
      <c r="D30" s="16"/>
      <c r="E30" s="17">
        <v>89</v>
      </c>
      <c r="F30" s="16"/>
      <c r="G30" s="18">
        <f>E30/E21</f>
        <v>2.4558498896247241E-2</v>
      </c>
      <c r="H30" s="1"/>
    </row>
    <row r="31" spans="1:8" ht="20.100000000000001" customHeight="1" x14ac:dyDescent="0.25">
      <c r="A31" s="4"/>
      <c r="B31" s="25"/>
      <c r="C31" s="19" t="s">
        <v>50</v>
      </c>
      <c r="D31" s="20"/>
      <c r="E31" s="21">
        <v>55</v>
      </c>
      <c r="F31" s="20"/>
      <c r="G31" s="22">
        <f>E31/E21</f>
        <v>1.5176600441501103E-2</v>
      </c>
      <c r="H31" s="1"/>
    </row>
    <row r="32" spans="1:8" ht="20.100000000000001" customHeight="1" x14ac:dyDescent="0.25">
      <c r="A32" s="4"/>
      <c r="B32" s="24"/>
      <c r="C32" s="15" t="s">
        <v>11</v>
      </c>
      <c r="D32" s="16"/>
      <c r="E32" s="17">
        <v>55</v>
      </c>
      <c r="F32" s="16"/>
      <c r="G32" s="18">
        <f>E32/E21</f>
        <v>1.5176600441501103E-2</v>
      </c>
      <c r="H32" s="1"/>
    </row>
    <row r="33" spans="1:8" ht="20.100000000000001" customHeight="1" x14ac:dyDescent="0.25">
      <c r="A33" s="4"/>
      <c r="B33" s="1"/>
      <c r="C33" s="19" t="s">
        <v>51</v>
      </c>
      <c r="D33" s="20"/>
      <c r="E33" s="21">
        <v>51</v>
      </c>
      <c r="F33" s="20"/>
      <c r="G33" s="22">
        <f>E33/E21</f>
        <v>1.4072847682119206E-2</v>
      </c>
      <c r="H33" s="1"/>
    </row>
    <row r="34" spans="1:8" ht="20.100000000000001" customHeight="1" x14ac:dyDescent="0.25">
      <c r="A34" s="4"/>
      <c r="B34" s="5"/>
      <c r="C34" s="15" t="s">
        <v>38</v>
      </c>
      <c r="D34" s="16"/>
      <c r="E34" s="17">
        <v>50</v>
      </c>
      <c r="F34" s="16"/>
      <c r="G34" s="18">
        <f>E34/E21</f>
        <v>1.379690949227373E-2</v>
      </c>
      <c r="H34" s="1"/>
    </row>
    <row r="35" spans="1:8" ht="20.100000000000001" customHeight="1" x14ac:dyDescent="0.25">
      <c r="A35" s="4"/>
      <c r="B35" s="5"/>
      <c r="C35" s="19" t="s">
        <v>52</v>
      </c>
      <c r="D35" s="20"/>
      <c r="E35" s="21">
        <v>49</v>
      </c>
      <c r="F35" s="20"/>
      <c r="G35" s="22">
        <f>E35/E21</f>
        <v>1.3520971302428256E-2</v>
      </c>
      <c r="H35" s="1"/>
    </row>
    <row r="36" spans="1:8" ht="20.100000000000001" customHeight="1" x14ac:dyDescent="0.25">
      <c r="A36" s="4"/>
      <c r="B36" s="5"/>
      <c r="C36" s="15" t="s">
        <v>14</v>
      </c>
      <c r="D36" s="16"/>
      <c r="E36" s="17">
        <v>45</v>
      </c>
      <c r="F36" s="16"/>
      <c r="G36" s="18">
        <f>E36/E21</f>
        <v>1.2417218543046357E-2</v>
      </c>
      <c r="H36" s="1"/>
    </row>
    <row r="37" spans="1:8" ht="20.100000000000001" customHeight="1" x14ac:dyDescent="0.25">
      <c r="A37" s="4"/>
      <c r="B37" s="5"/>
      <c r="C37" s="19" t="s">
        <v>15</v>
      </c>
      <c r="D37" s="20"/>
      <c r="E37" s="21">
        <v>45</v>
      </c>
      <c r="F37" s="20"/>
      <c r="G37" s="22">
        <f>E37/E21</f>
        <v>1.2417218543046357E-2</v>
      </c>
      <c r="H37" s="1"/>
    </row>
    <row r="38" spans="1:8" ht="20.100000000000001" customHeight="1" x14ac:dyDescent="0.25">
      <c r="A38" s="4"/>
      <c r="B38" s="5"/>
      <c r="C38" s="45" t="s">
        <v>53</v>
      </c>
      <c r="D38" s="46"/>
      <c r="E38" s="47">
        <v>44</v>
      </c>
      <c r="F38" s="46"/>
      <c r="G38" s="48">
        <f>E38/E21</f>
        <v>1.2141280353200883E-2</v>
      </c>
      <c r="H38" s="1"/>
    </row>
    <row r="39" spans="1:8" ht="20.100000000000001" customHeight="1" x14ac:dyDescent="0.25">
      <c r="A39" s="4"/>
      <c r="B39" s="5"/>
      <c r="C39" s="19" t="s">
        <v>19</v>
      </c>
      <c r="D39" s="20"/>
      <c r="E39" s="21">
        <v>43</v>
      </c>
      <c r="F39" s="20"/>
      <c r="G39" s="48">
        <f>E39/E21</f>
        <v>1.1865342163355408E-2</v>
      </c>
      <c r="H39" s="1"/>
    </row>
    <row r="40" spans="1:8" ht="20.100000000000001" customHeight="1" x14ac:dyDescent="0.25">
      <c r="A40" s="4"/>
      <c r="B40" s="5"/>
      <c r="C40" s="45" t="s">
        <v>16</v>
      </c>
      <c r="D40" s="46"/>
      <c r="E40" s="47">
        <v>42</v>
      </c>
      <c r="F40" s="46"/>
      <c r="G40" s="48">
        <f>E40/E21</f>
        <v>1.1589403973509934E-2</v>
      </c>
      <c r="H40" s="1"/>
    </row>
    <row r="41" spans="1:8" ht="15" customHeight="1" x14ac:dyDescent="0.25">
      <c r="A41" s="4"/>
      <c r="B41" s="5"/>
      <c r="C41" s="45"/>
      <c r="D41" s="49"/>
      <c r="E41" s="47"/>
      <c r="F41" s="49"/>
      <c r="G41" s="48"/>
      <c r="H41" s="1"/>
    </row>
    <row r="42" spans="1:8" ht="14.25" customHeight="1" x14ac:dyDescent="0.25">
      <c r="A42" s="1"/>
      <c r="B42" s="1"/>
      <c r="C42" s="26"/>
      <c r="D42" s="27"/>
      <c r="E42" s="17"/>
      <c r="F42" s="27"/>
      <c r="G42" s="18"/>
      <c r="H42" s="1"/>
    </row>
    <row r="43" spans="1:8" ht="14.25" customHeight="1" x14ac:dyDescent="0.25">
      <c r="A43" s="1"/>
      <c r="B43" s="1"/>
      <c r="C43" s="26"/>
      <c r="D43" s="27"/>
      <c r="E43" s="17"/>
      <c r="F43" s="27"/>
      <c r="G43" s="18"/>
      <c r="H43" s="1"/>
    </row>
    <row r="44" spans="1:8" ht="14.25" customHeight="1" x14ac:dyDescent="0.3">
      <c r="A44" s="1"/>
      <c r="B44" s="28" t="s">
        <v>17</v>
      </c>
      <c r="C44" s="8"/>
      <c r="D44" s="8"/>
      <c r="E44" s="8"/>
      <c r="F44" s="8"/>
      <c r="G44" s="8"/>
      <c r="H44" s="1"/>
    </row>
    <row r="45" spans="1:8" ht="20.100000000000001" customHeight="1" x14ac:dyDescent="0.25">
      <c r="A45" s="1"/>
      <c r="B45" s="9" t="s">
        <v>2</v>
      </c>
      <c r="C45" s="10" t="s">
        <v>18</v>
      </c>
      <c r="D45" s="11" t="s">
        <v>2</v>
      </c>
      <c r="E45" s="12">
        <v>2581</v>
      </c>
      <c r="F45" s="11" t="s">
        <v>2</v>
      </c>
      <c r="G45" s="13">
        <v>1</v>
      </c>
      <c r="H45" s="1"/>
    </row>
    <row r="46" spans="1:8" ht="20.100000000000001" customHeight="1" x14ac:dyDescent="0.25">
      <c r="A46" s="1"/>
      <c r="B46" s="14"/>
      <c r="C46" s="15" t="s">
        <v>7</v>
      </c>
      <c r="D46" s="16"/>
      <c r="E46" s="17">
        <v>183</v>
      </c>
      <c r="F46" s="16"/>
      <c r="G46" s="18">
        <f>E46/E45</f>
        <v>7.0902750871755127E-2</v>
      </c>
      <c r="H46" s="1"/>
    </row>
    <row r="47" spans="1:8" ht="21" customHeight="1" x14ac:dyDescent="0.25">
      <c r="A47" s="1"/>
      <c r="B47" s="14"/>
      <c r="C47" s="19" t="s">
        <v>6</v>
      </c>
      <c r="D47" s="20"/>
      <c r="E47" s="21">
        <v>152</v>
      </c>
      <c r="F47" s="20"/>
      <c r="G47" s="22">
        <f>E47/E45</f>
        <v>5.8891902363425029E-2</v>
      </c>
      <c r="H47" s="1"/>
    </row>
    <row r="48" spans="1:8" ht="20.100000000000001" customHeight="1" x14ac:dyDescent="0.25">
      <c r="A48" s="1"/>
      <c r="B48" s="14"/>
      <c r="C48" s="15" t="s">
        <v>9</v>
      </c>
      <c r="D48" s="16"/>
      <c r="E48" s="17">
        <v>113</v>
      </c>
      <c r="F48" s="16"/>
      <c r="G48" s="18">
        <f>E48/E45</f>
        <v>4.3781480046493605E-2</v>
      </c>
      <c r="H48" s="1"/>
    </row>
    <row r="49" spans="1:8" ht="20.100000000000001" customHeight="1" x14ac:dyDescent="0.25">
      <c r="A49" s="1"/>
      <c r="B49" s="1"/>
      <c r="C49" s="19" t="s">
        <v>13</v>
      </c>
      <c r="D49" s="20"/>
      <c r="E49" s="21">
        <v>92</v>
      </c>
      <c r="F49" s="20"/>
      <c r="G49" s="22">
        <f>E49/E45</f>
        <v>3.5645098798915149E-2</v>
      </c>
      <c r="H49" s="1"/>
    </row>
    <row r="50" spans="1:8" ht="20.100000000000001" customHeight="1" x14ac:dyDescent="0.25">
      <c r="A50" s="1"/>
      <c r="B50" s="1"/>
      <c r="C50" s="15" t="s">
        <v>8</v>
      </c>
      <c r="D50" s="16"/>
      <c r="E50" s="17">
        <v>91</v>
      </c>
      <c r="F50" s="16"/>
      <c r="G50" s="18">
        <f>E50/E45</f>
        <v>3.5257652072839984E-2</v>
      </c>
      <c r="H50" s="1"/>
    </row>
    <row r="51" spans="1:8" ht="20.100000000000001" customHeight="1" x14ac:dyDescent="0.3">
      <c r="A51" s="1"/>
      <c r="B51" s="23"/>
      <c r="C51" s="19" t="s">
        <v>5</v>
      </c>
      <c r="D51" s="20"/>
      <c r="E51" s="21">
        <v>84</v>
      </c>
      <c r="F51" s="20"/>
      <c r="G51" s="22">
        <f>E51/E45</f>
        <v>3.254552499031383E-2</v>
      </c>
      <c r="H51" s="1"/>
    </row>
    <row r="52" spans="1:8" ht="20.100000000000001" customHeight="1" x14ac:dyDescent="0.25">
      <c r="A52" s="1"/>
      <c r="B52" s="24"/>
      <c r="C52" s="15" t="s">
        <v>10</v>
      </c>
      <c r="D52" s="16"/>
      <c r="E52" s="17">
        <v>80</v>
      </c>
      <c r="F52" s="16"/>
      <c r="G52" s="18">
        <f>E52/E45</f>
        <v>3.0995738086013174E-2</v>
      </c>
      <c r="H52" s="1"/>
    </row>
    <row r="53" spans="1:8" ht="20.100000000000001" customHeight="1" x14ac:dyDescent="0.25">
      <c r="A53" s="1"/>
      <c r="B53" s="25"/>
      <c r="C53" s="19" t="s">
        <v>50</v>
      </c>
      <c r="D53" s="20"/>
      <c r="E53" s="21">
        <v>52</v>
      </c>
      <c r="F53" s="20"/>
      <c r="G53" s="22">
        <f>E53/E45</f>
        <v>2.0147229755908564E-2</v>
      </c>
      <c r="H53" s="1"/>
    </row>
    <row r="54" spans="1:8" ht="20.100000000000001" customHeight="1" x14ac:dyDescent="0.25">
      <c r="A54" s="1"/>
      <c r="B54" s="24"/>
      <c r="C54" s="15" t="s">
        <v>11</v>
      </c>
      <c r="D54" s="16"/>
      <c r="E54" s="17">
        <v>51</v>
      </c>
      <c r="F54" s="16"/>
      <c r="G54" s="18">
        <f>E54/E45</f>
        <v>1.9759783029833399E-2</v>
      </c>
      <c r="H54" s="1"/>
    </row>
    <row r="55" spans="1:8" ht="20.100000000000001" customHeight="1" x14ac:dyDescent="0.25">
      <c r="A55" s="1"/>
      <c r="B55" s="25"/>
      <c r="C55" s="19" t="s">
        <v>51</v>
      </c>
      <c r="D55" s="20"/>
      <c r="E55" s="21">
        <v>51</v>
      </c>
      <c r="F55" s="20"/>
      <c r="G55" s="22">
        <f>E55/E45</f>
        <v>1.9759783029833399E-2</v>
      </c>
      <c r="H55" s="1"/>
    </row>
    <row r="56" spans="1:8" ht="20.100000000000001" customHeight="1" x14ac:dyDescent="0.25">
      <c r="A56" s="1"/>
      <c r="B56" s="24"/>
      <c r="C56" s="15" t="s">
        <v>38</v>
      </c>
      <c r="D56" s="16"/>
      <c r="E56" s="17">
        <v>48</v>
      </c>
      <c r="F56" s="16"/>
      <c r="G56" s="18">
        <f>E56/E45</f>
        <v>1.8597442851607904E-2</v>
      </c>
      <c r="H56" s="1"/>
    </row>
    <row r="57" spans="1:8" ht="20.100000000000001" customHeight="1" x14ac:dyDescent="0.25">
      <c r="A57" s="1"/>
      <c r="B57" s="1"/>
      <c r="C57" s="19" t="s">
        <v>52</v>
      </c>
      <c r="D57" s="20"/>
      <c r="E57" s="21">
        <v>47</v>
      </c>
      <c r="F57" s="20"/>
      <c r="G57" s="22">
        <f>E57/E45</f>
        <v>1.820999612553274E-2</v>
      </c>
      <c r="H57" s="1"/>
    </row>
    <row r="58" spans="1:8" ht="20.100000000000001" customHeight="1" x14ac:dyDescent="0.25">
      <c r="A58" s="1"/>
      <c r="B58" s="5"/>
      <c r="C58" s="15" t="s">
        <v>53</v>
      </c>
      <c r="D58" s="16"/>
      <c r="E58" s="17">
        <v>44</v>
      </c>
      <c r="F58" s="16"/>
      <c r="G58" s="18">
        <f>E58/E45</f>
        <v>1.7047655947307245E-2</v>
      </c>
      <c r="H58" s="1"/>
    </row>
    <row r="59" spans="1:8" ht="21" customHeight="1" x14ac:dyDescent="0.25">
      <c r="A59" s="1"/>
      <c r="B59" s="5"/>
      <c r="C59" s="19" t="s">
        <v>15</v>
      </c>
      <c r="D59" s="20"/>
      <c r="E59" s="21">
        <v>44</v>
      </c>
      <c r="F59" s="20"/>
      <c r="G59" s="22">
        <f>E59/E45</f>
        <v>1.7047655947307245E-2</v>
      </c>
      <c r="H59" s="1"/>
    </row>
    <row r="60" spans="1:8" ht="20.100000000000001" customHeight="1" x14ac:dyDescent="0.25">
      <c r="A60" s="1"/>
      <c r="B60" s="5"/>
      <c r="C60" s="15" t="s">
        <v>14</v>
      </c>
      <c r="D60" s="16"/>
      <c r="E60" s="17">
        <v>43</v>
      </c>
      <c r="F60" s="16"/>
      <c r="G60" s="22">
        <f>E60/E45</f>
        <v>1.666020922123208E-2</v>
      </c>
      <c r="H60" s="1"/>
    </row>
    <row r="61" spans="1:8" ht="20.100000000000001" customHeight="1" x14ac:dyDescent="0.25">
      <c r="A61" s="1"/>
      <c r="B61" s="5"/>
      <c r="C61" s="19" t="s">
        <v>16</v>
      </c>
      <c r="D61" s="20"/>
      <c r="E61" s="21">
        <v>42</v>
      </c>
      <c r="F61" s="20"/>
      <c r="G61" s="22">
        <f>E61/E45</f>
        <v>1.6272762495156915E-2</v>
      </c>
      <c r="H61" s="1"/>
    </row>
    <row r="62" spans="1:8" ht="14.25" customHeight="1" x14ac:dyDescent="0.25">
      <c r="A62" s="1"/>
      <c r="B62" s="5"/>
      <c r="C62" s="15"/>
      <c r="D62" s="29"/>
      <c r="E62" s="17"/>
      <c r="F62" s="29"/>
      <c r="G62" s="18"/>
      <c r="H62" s="1"/>
    </row>
    <row r="63" spans="1:8" ht="14.25" customHeight="1" x14ac:dyDescent="0.3">
      <c r="A63" s="1"/>
      <c r="B63" s="30" t="s">
        <v>20</v>
      </c>
      <c r="C63" s="31"/>
      <c r="D63" s="30"/>
      <c r="E63" s="30"/>
      <c r="F63" s="30"/>
      <c r="G63" s="30"/>
      <c r="H63" s="1"/>
    </row>
    <row r="64" spans="1:8" ht="20.100000000000001" customHeight="1" x14ac:dyDescent="0.25">
      <c r="A64" s="1"/>
      <c r="B64" s="9"/>
      <c r="C64" s="32" t="s">
        <v>21</v>
      </c>
      <c r="D64" s="9" t="s">
        <v>2</v>
      </c>
      <c r="E64" s="33">
        <f>E21</f>
        <v>3624</v>
      </c>
      <c r="F64" s="9"/>
      <c r="G64" s="34">
        <v>1</v>
      </c>
      <c r="H64" s="1"/>
    </row>
    <row r="65" spans="1:8" ht="20.100000000000001" customHeight="1" x14ac:dyDescent="0.25">
      <c r="A65" s="1"/>
      <c r="B65" s="25"/>
      <c r="C65" s="24" t="s">
        <v>39</v>
      </c>
      <c r="D65" s="25"/>
      <c r="E65" s="35">
        <v>2581</v>
      </c>
      <c r="F65" s="25"/>
      <c r="G65" s="36">
        <f>E65/E64</f>
        <v>0.71219646799116998</v>
      </c>
      <c r="H65" s="1"/>
    </row>
    <row r="66" spans="1:8" ht="20.100000000000001" customHeight="1" x14ac:dyDescent="0.25">
      <c r="A66" s="1"/>
      <c r="B66" s="24"/>
      <c r="C66" s="37" t="s">
        <v>40</v>
      </c>
      <c r="D66" s="37"/>
      <c r="E66" s="38">
        <v>632</v>
      </c>
      <c r="F66" s="37"/>
      <c r="G66" s="39">
        <f>E66/E64</f>
        <v>0.17439293598233996</v>
      </c>
      <c r="H66" s="1"/>
    </row>
    <row r="67" spans="1:8" ht="20.100000000000001" customHeight="1" x14ac:dyDescent="0.25">
      <c r="A67" s="1"/>
      <c r="B67" s="25"/>
      <c r="C67" s="24" t="s">
        <v>41</v>
      </c>
      <c r="D67" s="25"/>
      <c r="E67" s="35">
        <v>235</v>
      </c>
      <c r="F67" s="25"/>
      <c r="G67" s="36">
        <f>E67/E64</f>
        <v>6.4845474613686532E-2</v>
      </c>
      <c r="H67" s="1"/>
    </row>
    <row r="68" spans="1:8" ht="20.100000000000001" customHeight="1" x14ac:dyDescent="0.25">
      <c r="A68" s="1"/>
      <c r="B68" s="24"/>
      <c r="C68" s="37" t="s">
        <v>42</v>
      </c>
      <c r="D68" s="37"/>
      <c r="E68" s="38">
        <v>103</v>
      </c>
      <c r="F68" s="37"/>
      <c r="G68" s="39">
        <f>E68/E64</f>
        <v>2.8421633554083885E-2</v>
      </c>
      <c r="H68" s="1"/>
    </row>
    <row r="69" spans="1:8" ht="20.100000000000001" customHeight="1" x14ac:dyDescent="0.25">
      <c r="A69" s="1"/>
      <c r="B69" s="25"/>
      <c r="C69" s="24" t="s">
        <v>43</v>
      </c>
      <c r="D69" s="25"/>
      <c r="E69" s="35">
        <v>73</v>
      </c>
      <c r="F69" s="25"/>
      <c r="G69" s="36">
        <f>E69/E64</f>
        <v>2.0143487858719646E-2</v>
      </c>
      <c r="H69" s="1"/>
    </row>
    <row r="70" spans="1:8" ht="14.2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4.2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4.2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4.2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4.2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4.2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4.2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4.2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4.2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4.2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4.2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10" ht="14.2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10" ht="14.2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10" ht="14.2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10" ht="14.2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10" ht="14.25" customHeight="1" x14ac:dyDescent="0.3">
      <c r="A85" s="1"/>
      <c r="B85" s="30" t="s">
        <v>22</v>
      </c>
      <c r="C85" s="30"/>
      <c r="D85" s="30"/>
      <c r="E85" s="30"/>
      <c r="F85" s="30"/>
      <c r="G85" s="30"/>
      <c r="H85" s="1"/>
      <c r="I85" s="40"/>
    </row>
    <row r="86" spans="1:10" ht="20.100000000000001" customHeight="1" x14ac:dyDescent="0.25">
      <c r="A86" s="1"/>
      <c r="B86" s="9"/>
      <c r="C86" s="32" t="s">
        <v>21</v>
      </c>
      <c r="D86" s="9" t="s">
        <v>2</v>
      </c>
      <c r="E86" s="33">
        <f>E21</f>
        <v>3624</v>
      </c>
      <c r="F86" s="9"/>
      <c r="G86" s="34">
        <v>1</v>
      </c>
      <c r="H86" s="1"/>
      <c r="I86" s="40"/>
      <c r="J86" s="55"/>
    </row>
    <row r="87" spans="1:10" ht="20.100000000000001" customHeight="1" x14ac:dyDescent="0.25">
      <c r="A87" s="1"/>
      <c r="B87" s="25"/>
      <c r="C87" s="24" t="s">
        <v>23</v>
      </c>
      <c r="D87" s="25" t="s">
        <v>2</v>
      </c>
      <c r="E87" s="51">
        <v>3090</v>
      </c>
      <c r="F87" s="25"/>
      <c r="G87" s="36">
        <f>E87/E86</f>
        <v>0.85264900662251653</v>
      </c>
      <c r="H87" s="1"/>
      <c r="I87" s="40"/>
      <c r="J87" s="55"/>
    </row>
    <row r="88" spans="1:10" ht="20.100000000000001" customHeight="1" x14ac:dyDescent="0.25">
      <c r="A88" s="1"/>
      <c r="B88" s="24"/>
      <c r="C88" s="37" t="s">
        <v>24</v>
      </c>
      <c r="D88" s="37"/>
      <c r="E88" s="52">
        <v>534</v>
      </c>
      <c r="F88" s="37"/>
      <c r="G88" s="39">
        <f>E88/E86</f>
        <v>0.14735099337748345</v>
      </c>
      <c r="H88" s="1"/>
      <c r="J88" s="55"/>
    </row>
    <row r="89" spans="1:10" ht="20.100000000000001" customHeight="1" x14ac:dyDescent="0.25">
      <c r="A89" s="1"/>
      <c r="B89" s="24"/>
      <c r="C89" s="24" t="s">
        <v>25</v>
      </c>
      <c r="D89" s="25"/>
      <c r="E89" s="51" t="s">
        <v>45</v>
      </c>
      <c r="F89" s="25"/>
      <c r="G89" s="36">
        <v>0</v>
      </c>
      <c r="H89" s="50" t="s">
        <v>46</v>
      </c>
      <c r="J89" s="55"/>
    </row>
    <row r="90" spans="1:10" ht="20.100000000000001" customHeight="1" x14ac:dyDescent="0.25">
      <c r="A90" s="1"/>
      <c r="B90" s="1"/>
      <c r="C90" s="37" t="s">
        <v>26</v>
      </c>
      <c r="D90" s="37"/>
      <c r="E90" s="52" t="s">
        <v>45</v>
      </c>
      <c r="F90" s="37"/>
      <c r="G90" s="39">
        <v>0</v>
      </c>
      <c r="H90" s="50" t="s">
        <v>46</v>
      </c>
      <c r="J90" s="55"/>
    </row>
    <row r="91" spans="1:10" ht="14.25" customHeight="1" x14ac:dyDescent="0.25">
      <c r="A91" s="1"/>
      <c r="B91" s="1"/>
      <c r="C91" s="24"/>
      <c r="D91" s="24"/>
      <c r="E91" s="41"/>
      <c r="F91" s="24"/>
      <c r="G91" s="36"/>
      <c r="H91" s="1"/>
    </row>
    <row r="92" spans="1:10" ht="14.25" customHeight="1" x14ac:dyDescent="0.25">
      <c r="A92" s="1"/>
      <c r="B92" s="50" t="s">
        <v>54</v>
      </c>
      <c r="C92" s="1"/>
      <c r="D92" s="1"/>
      <c r="E92" s="1"/>
      <c r="F92" s="1"/>
      <c r="G92" s="1"/>
      <c r="H92" s="1"/>
    </row>
    <row r="93" spans="1:10" ht="14.2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10" ht="14.2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10" ht="14.2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10" ht="14.2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4.2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4.2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4.2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4.2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4.2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4.2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4.2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4.2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4.2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4.2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4.2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4.2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4.2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4.2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4.25" customHeight="1" x14ac:dyDescent="0.3">
      <c r="A111" s="1"/>
      <c r="B111" s="30" t="s">
        <v>27</v>
      </c>
      <c r="C111" s="30"/>
      <c r="D111" s="30"/>
      <c r="E111" s="30"/>
      <c r="F111" s="30"/>
      <c r="G111" s="30"/>
      <c r="H111" s="1"/>
    </row>
    <row r="112" spans="1:8" ht="14.25" customHeight="1" x14ac:dyDescent="0.25">
      <c r="A112" s="1"/>
      <c r="B112" s="9"/>
      <c r="C112" s="32" t="s">
        <v>21</v>
      </c>
      <c r="D112" s="42" t="s">
        <v>2</v>
      </c>
      <c r="E112" s="43">
        <f>E21</f>
        <v>3624</v>
      </c>
      <c r="F112" s="9"/>
      <c r="G112" s="34">
        <v>1</v>
      </c>
      <c r="H112" s="1"/>
    </row>
    <row r="113" spans="1:10" ht="14.25" customHeight="1" x14ac:dyDescent="0.25">
      <c r="A113" s="1"/>
      <c r="B113" s="25"/>
      <c r="C113" s="24" t="s">
        <v>28</v>
      </c>
      <c r="D113" s="25"/>
      <c r="E113" s="35">
        <v>3063</v>
      </c>
      <c r="F113" s="25"/>
      <c r="G113" s="36">
        <f>E113/E112</f>
        <v>0.8451986754966887</v>
      </c>
      <c r="H113" s="1"/>
    </row>
    <row r="114" spans="1:10" ht="14.25" customHeight="1" x14ac:dyDescent="0.25">
      <c r="A114" s="1"/>
      <c r="B114" s="24"/>
      <c r="C114" s="37" t="s">
        <v>29</v>
      </c>
      <c r="D114" s="37" t="s">
        <v>2</v>
      </c>
      <c r="E114" s="38">
        <v>561</v>
      </c>
      <c r="F114" s="37"/>
      <c r="G114" s="39">
        <f>E114/E112</f>
        <v>0.15480132450331127</v>
      </c>
      <c r="H114" s="1"/>
    </row>
    <row r="115" spans="1:10" ht="14.2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10" ht="14.2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10" ht="14.2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10" ht="14.25" customHeight="1" x14ac:dyDescent="0.25">
      <c r="A118" s="1"/>
      <c r="B118" s="1"/>
      <c r="C118" s="1"/>
      <c r="D118" s="1"/>
      <c r="E118" s="1"/>
      <c r="F118" s="1"/>
      <c r="G118" s="1"/>
      <c r="H118" s="1"/>
      <c r="J118">
        <v>561</v>
      </c>
    </row>
    <row r="119" spans="1:10" ht="14.25" customHeight="1" x14ac:dyDescent="0.25">
      <c r="A119" s="1"/>
      <c r="B119" s="1"/>
      <c r="C119" s="1"/>
      <c r="D119" s="1"/>
      <c r="E119" s="1"/>
      <c r="F119" s="1"/>
      <c r="G119" s="1"/>
      <c r="H119" s="1"/>
      <c r="J119">
        <v>3063</v>
      </c>
    </row>
    <row r="120" spans="1:10" ht="14.2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10" ht="14.2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10" ht="14.2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10" ht="14.2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10" ht="14.2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10" ht="14.2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10" ht="14.2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10" ht="14.2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10" ht="14.2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9" ht="14.2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9" ht="14.2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9" ht="14.2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9" ht="14.2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9" ht="14.2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9" ht="14.25" customHeight="1" x14ac:dyDescent="0.3">
      <c r="A134" s="1"/>
      <c r="B134" s="30" t="s">
        <v>30</v>
      </c>
      <c r="C134" s="30"/>
      <c r="D134" s="30"/>
      <c r="E134" s="30"/>
      <c r="F134" s="30"/>
      <c r="G134" s="30"/>
      <c r="H134" s="1"/>
    </row>
    <row r="135" spans="1:9" ht="14.25" customHeight="1" x14ac:dyDescent="0.25">
      <c r="A135" s="1"/>
      <c r="B135" s="9"/>
      <c r="C135" s="32" t="s">
        <v>21</v>
      </c>
      <c r="D135" s="42" t="s">
        <v>2</v>
      </c>
      <c r="E135" s="43">
        <f>E21</f>
        <v>3624</v>
      </c>
      <c r="F135" s="9"/>
      <c r="G135" s="34">
        <v>1</v>
      </c>
      <c r="H135" s="1"/>
    </row>
    <row r="136" spans="1:9" ht="14.25" customHeight="1" x14ac:dyDescent="0.25">
      <c r="A136" s="1"/>
      <c r="B136" s="25"/>
      <c r="C136" s="24" t="s">
        <v>31</v>
      </c>
      <c r="D136" s="25"/>
      <c r="E136" s="35">
        <v>1561</v>
      </c>
      <c r="F136" s="25"/>
      <c r="G136" s="36">
        <f>E136/E135</f>
        <v>0.43073951434878588</v>
      </c>
      <c r="H136" s="1"/>
      <c r="I136" s="55"/>
    </row>
    <row r="137" spans="1:9" ht="14.25" customHeight="1" x14ac:dyDescent="0.25">
      <c r="A137" s="1"/>
      <c r="B137" s="24"/>
      <c r="C137" s="37" t="s">
        <v>32</v>
      </c>
      <c r="D137" s="37" t="s">
        <v>2</v>
      </c>
      <c r="E137" s="38">
        <v>956</v>
      </c>
      <c r="F137" s="37"/>
      <c r="G137" s="39">
        <f>E137/E135</f>
        <v>0.26379690949227375</v>
      </c>
      <c r="H137" s="1"/>
      <c r="I137" s="55"/>
    </row>
    <row r="138" spans="1:9" ht="14.25" customHeight="1" x14ac:dyDescent="0.25">
      <c r="A138" s="1"/>
      <c r="B138" s="1"/>
      <c r="C138" s="24" t="s">
        <v>33</v>
      </c>
      <c r="D138" s="25"/>
      <c r="E138" s="35">
        <v>1107</v>
      </c>
      <c r="F138" s="25"/>
      <c r="G138" s="36">
        <f>E138/E135</f>
        <v>0.30546357615894038</v>
      </c>
      <c r="H138" s="1"/>
      <c r="I138" s="55"/>
    </row>
    <row r="139" spans="1:9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55"/>
    </row>
    <row r="140" spans="1:9" ht="14.2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9" ht="14.2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9" ht="14.2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9" ht="14.2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9" ht="14.2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14" ht="14.2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14" ht="14.2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14" ht="14.2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14" ht="14.2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14" ht="14.2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14" ht="14.2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14" ht="14.2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14" ht="14.2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14" ht="14.2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14" ht="14.2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14" ht="14.2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14" ht="14.2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14" ht="14.2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14" ht="14.25" customHeight="1" x14ac:dyDescent="0.3">
      <c r="A158" s="1"/>
      <c r="B158" s="30" t="s">
        <v>34</v>
      </c>
      <c r="C158" s="30"/>
      <c r="D158" s="30"/>
      <c r="E158" s="30"/>
      <c r="F158" s="30"/>
      <c r="G158" s="30"/>
      <c r="H158" s="1"/>
    </row>
    <row r="159" spans="1:14" ht="14.25" customHeight="1" thickTop="1" x14ac:dyDescent="0.25">
      <c r="A159" s="1"/>
      <c r="B159" s="9"/>
      <c r="C159" s="32" t="s">
        <v>21</v>
      </c>
      <c r="D159" s="9" t="s">
        <v>2</v>
      </c>
      <c r="E159" s="43">
        <f>E21</f>
        <v>3624</v>
      </c>
      <c r="F159" s="9"/>
      <c r="G159" s="34">
        <v>1</v>
      </c>
      <c r="H159" s="1"/>
    </row>
    <row r="160" spans="1:14" ht="14.25" customHeight="1" x14ac:dyDescent="0.25">
      <c r="A160" s="1"/>
      <c r="B160" s="25"/>
      <c r="C160" s="24" t="s">
        <v>35</v>
      </c>
      <c r="D160" s="25"/>
      <c r="E160" s="44">
        <v>2742</v>
      </c>
      <c r="F160" s="25"/>
      <c r="G160" s="36">
        <f>E160/E159</f>
        <v>0.75662251655629142</v>
      </c>
      <c r="H160" s="1"/>
      <c r="J160" s="53"/>
      <c r="K160" s="53"/>
      <c r="L160" s="53"/>
      <c r="M160" s="53"/>
      <c r="N160" s="53"/>
    </row>
    <row r="161" spans="1:14" ht="14.25" customHeight="1" x14ac:dyDescent="0.25">
      <c r="A161" s="1"/>
      <c r="B161" s="24"/>
      <c r="C161" s="37" t="s">
        <v>36</v>
      </c>
      <c r="D161" s="37" t="s">
        <v>2</v>
      </c>
      <c r="E161" s="38">
        <v>234</v>
      </c>
      <c r="F161" s="37"/>
      <c r="G161" s="39">
        <f>E161/E159</f>
        <v>6.4569536423841056E-2</v>
      </c>
      <c r="H161" s="1"/>
      <c r="J161" s="54"/>
      <c r="K161" s="53"/>
      <c r="L161" s="54"/>
      <c r="M161" s="53"/>
      <c r="N161" s="53"/>
    </row>
    <row r="162" spans="1:14" ht="14.25" customHeight="1" x14ac:dyDescent="0.25">
      <c r="A162" s="1"/>
      <c r="B162" s="25"/>
      <c r="C162" s="24" t="s">
        <v>37</v>
      </c>
      <c r="D162" s="25"/>
      <c r="E162" s="44">
        <v>648</v>
      </c>
      <c r="F162" s="25"/>
      <c r="G162" s="36">
        <f>E162/E159</f>
        <v>0.17880794701986755</v>
      </c>
      <c r="H162" s="1"/>
      <c r="J162" s="53"/>
      <c r="K162" s="53"/>
      <c r="L162" s="53"/>
      <c r="M162" s="53"/>
      <c r="N162" s="53"/>
    </row>
    <row r="163" spans="1:14" ht="14.25" customHeight="1" x14ac:dyDescent="0.25">
      <c r="A163" s="1"/>
      <c r="B163" s="50" t="s">
        <v>44</v>
      </c>
      <c r="C163" s="1"/>
      <c r="D163" s="1"/>
      <c r="E163" s="1"/>
      <c r="F163" s="1"/>
      <c r="G163" s="1"/>
      <c r="H163" s="1"/>
      <c r="J163" s="53"/>
      <c r="K163" s="53"/>
      <c r="L163" s="65"/>
      <c r="M163" s="65"/>
      <c r="N163" s="53"/>
    </row>
    <row r="164" spans="1:14" ht="14.25" customHeight="1" x14ac:dyDescent="0.25">
      <c r="A164" s="1"/>
      <c r="B164" s="1"/>
      <c r="C164" s="1"/>
      <c r="D164" s="1"/>
      <c r="E164" s="1"/>
      <c r="F164" s="1"/>
      <c r="G164" s="1"/>
      <c r="H164" s="1"/>
      <c r="J164" s="53"/>
      <c r="K164" s="53"/>
      <c r="L164" s="53"/>
      <c r="M164" s="53"/>
      <c r="N164" s="53"/>
    </row>
    <row r="165" spans="1:14" ht="14.25" customHeight="1" x14ac:dyDescent="0.25">
      <c r="A165" s="1"/>
      <c r="B165" s="1"/>
      <c r="C165" s="1"/>
      <c r="D165" s="1"/>
      <c r="E165" s="1"/>
      <c r="F165" s="1"/>
      <c r="G165" s="1"/>
      <c r="H165" s="1"/>
      <c r="J165" s="55"/>
    </row>
    <row r="166" spans="1:14" ht="14.25" customHeight="1" x14ac:dyDescent="0.25">
      <c r="A166" s="1"/>
      <c r="B166" s="1"/>
      <c r="C166" s="1"/>
      <c r="D166" s="1"/>
      <c r="E166" s="1"/>
      <c r="F166" s="1"/>
      <c r="G166" s="1"/>
      <c r="H166" s="1"/>
      <c r="J166" s="55"/>
    </row>
    <row r="167" spans="1:14" ht="14.25" customHeight="1" x14ac:dyDescent="0.25">
      <c r="A167" s="1"/>
      <c r="B167" s="1"/>
      <c r="C167" s="1"/>
      <c r="D167" s="1"/>
      <c r="E167" s="1"/>
      <c r="F167" s="1"/>
      <c r="G167" s="1"/>
      <c r="H167" s="1"/>
      <c r="J167" s="55"/>
    </row>
    <row r="168" spans="1:14" ht="14.25" customHeight="1" x14ac:dyDescent="0.25">
      <c r="A168" s="1"/>
      <c r="B168" s="1"/>
      <c r="C168" s="1"/>
      <c r="D168" s="1"/>
      <c r="E168" s="1"/>
      <c r="F168" s="1"/>
      <c r="G168" s="1"/>
      <c r="H168" s="1"/>
      <c r="J168" s="55"/>
    </row>
    <row r="169" spans="1:14" ht="14.2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14" ht="14.2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14" ht="14.2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14" ht="14.2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14" ht="14.2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14" ht="14.2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14" ht="14.2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14" ht="14.2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4.2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4.2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4.2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4.25" customHeight="1" x14ac:dyDescent="0.25">
      <c r="A180" s="1"/>
      <c r="B180" s="1"/>
      <c r="C180" s="1"/>
      <c r="D180" s="1"/>
      <c r="E180" s="1"/>
      <c r="F180" s="1"/>
      <c r="G180" s="1"/>
      <c r="H180" s="1"/>
    </row>
  </sheetData>
  <mergeCells count="3">
    <mergeCell ref="A7:G8"/>
    <mergeCell ref="A16:G16"/>
    <mergeCell ref="L163:M163"/>
  </mergeCell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 25</vt:lpstr>
    </vt:vector>
  </TitlesOfParts>
  <Company>pbh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pbh</dc:creator>
  <cp:lastModifiedBy>User</cp:lastModifiedBy>
  <cp:lastPrinted>2018-04-03T16:18:28Z</cp:lastPrinted>
  <dcterms:created xsi:type="dcterms:W3CDTF">2017-06-28T16:31:21Z</dcterms:created>
  <dcterms:modified xsi:type="dcterms:W3CDTF">2025-12-08T22:59:17Z</dcterms:modified>
</cp:coreProperties>
</file>