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 ADV\Desktop\DITR\RELATORIOS\RELATORIOS LAI\ANUAL\26.08.2021\"/>
    </mc:Choice>
  </mc:AlternateContent>
  <bookViews>
    <workbookView xWindow="0" yWindow="0" windowWidth="20490" windowHeight="7155"/>
  </bookViews>
  <sheets>
    <sheet name="JAN-MAIO 2020" sheetId="1" r:id="rId1"/>
  </sheets>
  <calcPr calcId="152511"/>
</workbook>
</file>

<file path=xl/calcChain.xml><?xml version="1.0" encoding="utf-8"?>
<calcChain xmlns="http://schemas.openxmlformats.org/spreadsheetml/2006/main">
  <c r="F164" i="1" l="1"/>
  <c r="D125" i="1" l="1"/>
  <c r="E125" i="1" s="1"/>
  <c r="D85" i="1"/>
  <c r="E90" i="1" s="1"/>
  <c r="D63" i="1"/>
  <c r="E65" i="1" s="1"/>
  <c r="D40" i="1"/>
  <c r="E42" i="1" s="1"/>
  <c r="D37" i="1"/>
  <c r="E27" i="1" s="1"/>
  <c r="E124" i="1" l="1"/>
  <c r="E116" i="1"/>
  <c r="E113" i="1"/>
  <c r="E122" i="1"/>
  <c r="E119" i="1"/>
  <c r="E118" i="1"/>
  <c r="E120" i="1"/>
  <c r="E121" i="1"/>
  <c r="E115" i="1"/>
  <c r="E114" i="1"/>
  <c r="E117" i="1"/>
  <c r="E123" i="1"/>
  <c r="E87" i="1"/>
  <c r="E88" i="1"/>
  <c r="E66" i="1"/>
  <c r="E89" i="1"/>
  <c r="E86" i="1"/>
  <c r="E41" i="1"/>
  <c r="E24" i="1"/>
  <c r="E28" i="1"/>
  <c r="E67" i="1"/>
  <c r="E64" i="1"/>
  <c r="E20" i="1"/>
  <c r="E44" i="1"/>
  <c r="E43" i="1"/>
  <c r="E16" i="1"/>
  <c r="E22" i="1"/>
  <c r="E26" i="1"/>
  <c r="E31" i="1"/>
  <c r="E21" i="1"/>
  <c r="E25" i="1"/>
  <c r="E30" i="1"/>
  <c r="E17" i="1"/>
  <c r="E23" i="1"/>
  <c r="E37" i="1" l="1"/>
</calcChain>
</file>

<file path=xl/sharedStrings.xml><?xml version="1.0" encoding="utf-8"?>
<sst xmlns="http://schemas.openxmlformats.org/spreadsheetml/2006/main" count="75" uniqueCount="59">
  <si>
    <t>ASSUNTOS</t>
  </si>
  <si>
    <t>nº</t>
  </si>
  <si>
    <t>%</t>
  </si>
  <si>
    <t>RECURSOS HUMANOS</t>
  </si>
  <si>
    <t>TRANSPORTE</t>
  </si>
  <si>
    <t>TRÂNSITO</t>
  </si>
  <si>
    <t>SAÚDE</t>
  </si>
  <si>
    <t>OBRAS</t>
  </si>
  <si>
    <t>DOCUMENTAÇÃO</t>
  </si>
  <si>
    <t>CONTRATOS</t>
  </si>
  <si>
    <t>EDUCAÇÃO</t>
  </si>
  <si>
    <t>PROCESSOS</t>
  </si>
  <si>
    <t>MEIO AMBIENTE</t>
  </si>
  <si>
    <t>SERVIÇOS URBANOS</t>
  </si>
  <si>
    <t>DADOS PESSOAIS</t>
  </si>
  <si>
    <t>LICITAÇÕES</t>
  </si>
  <si>
    <t>SEGURANÇA</t>
  </si>
  <si>
    <t>OUTROS</t>
  </si>
  <si>
    <t>TOTAL</t>
  </si>
  <si>
    <t>FINANÇAS</t>
  </si>
  <si>
    <t>CULTURA</t>
  </si>
  <si>
    <t>EDITAIS</t>
  </si>
  <si>
    <t>DESDOBRAMENTO POR PRAZO DE RESPOSTA</t>
  </si>
  <si>
    <t>DESDOBRAMENTO POR MEIO DE ENTRADA</t>
  </si>
  <si>
    <t>DESDOBRAMENTO POR RESULTADO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</si>
  <si>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</si>
  <si>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</si>
  <si>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</si>
  <si>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</si>
  <si>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</si>
  <si>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</si>
  <si>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</si>
  <si>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</si>
  <si>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</si>
  <si>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</si>
  <si>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</si>
  <si>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</si>
  <si>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Evolução Mensal</t>
  </si>
  <si>
    <t>COMPARATIVO</t>
  </si>
  <si>
    <t>EVOLUÇÃO MENSAL</t>
  </si>
  <si>
    <t> Escopo do período: Registro e Encerramento de manifestações no Sistema de Ouvidoria e Gestão Pública</t>
  </si>
  <si>
    <t>POLÍTICAS</t>
  </si>
  <si>
    <t>TURISMO</t>
  </si>
  <si>
    <t>1 a 20 dias :</t>
  </si>
  <si>
    <t>21 a 30 dias:</t>
  </si>
  <si>
    <t>Acima de 30 dias:</t>
  </si>
  <si>
    <t>COVID-19</t>
  </si>
  <si>
    <t>Pendentes</t>
  </si>
  <si>
    <t>LEI DE ACESSO À INFORMAÇÃO - JANEIRO A DEZEMBRO/2020</t>
  </si>
  <si>
    <t xml:space="preserve"> PERÍODO:  01/01/2020 A 31/12/2020                 </t>
  </si>
  <si>
    <t>Origem Interna</t>
  </si>
  <si>
    <t>Portal</t>
  </si>
  <si>
    <t>Portal Mobile</t>
  </si>
  <si>
    <t>Telefônico</t>
  </si>
  <si>
    <t>Ainda não definido</t>
  </si>
  <si>
    <t>Declaração não fornecida</t>
  </si>
  <si>
    <t>Informação fornecida</t>
  </si>
  <si>
    <t>Informação parcial</t>
  </si>
  <si>
    <t>Informação sigilosa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</si>
</sst>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thick">
        <color rgb="FFC2D69A"/>
      </left>
      <right style="thin">
        <color rgb="FFC2D69A"/>
      </right>
      <top style="thick">
        <color rgb="FFC2D69A"/>
      </top>
      <bottom/>
      <diagonal/>
    </border>
    <border>
      <left style="thin">
        <color rgb="FFC2D69A"/>
      </left>
      <right style="thin">
        <color rgb="FFC2D69A"/>
      </right>
      <top style="thick">
        <color rgb="FFC2D69A"/>
      </top>
      <bottom/>
      <diagonal/>
    </border>
    <border>
      <left style="thin">
        <color rgb="FFC2D69A"/>
      </left>
      <right style="thick">
        <color rgb="FFC2D69A"/>
      </right>
      <top style="thick">
        <color rgb="FFC2D69A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5" applyNumberFormat="0" applyFill="0" applyAlignment="0" applyProtection="0"/>
  </cellStyleXfs>
  <cellXfs count="61">
    <xf numFmtId="0" fontId="0" fillId="0" borderId="0" xfId="0"/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9" fontId="3" fillId="5" borderId="1" xfId="0" applyNumberFormat="1" applyFont="1" applyFill="1" applyBorder="1" applyAlignment="1">
      <alignment horizontal="center" vertical="center" wrapText="1" readingOrder="1"/>
    </xf>
    <xf numFmtId="0" fontId="5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9" fontId="8" fillId="6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10" fontId="7" fillId="7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4" borderId="0" xfId="0" applyFont="1" applyFill="1" applyBorder="1" applyAlignment="1">
      <alignment horizontal="left"/>
    </xf>
    <xf numFmtId="0" fontId="0" fillId="3" borderId="0" xfId="0" applyFill="1"/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10" fontId="11" fillId="0" borderId="0" xfId="0" applyNumberFormat="1" applyFont="1" applyAlignment="1">
      <alignment horizontal="right"/>
    </xf>
    <xf numFmtId="10" fontId="11" fillId="3" borderId="0" xfId="0" applyNumberFormat="1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14" fillId="4" borderId="0" xfId="0" applyFont="1" applyFill="1" applyAlignment="1"/>
    <xf numFmtId="0" fontId="0" fillId="4" borderId="0" xfId="0" applyFill="1" applyAlignment="1">
      <alignment wrapText="1"/>
    </xf>
    <xf numFmtId="0" fontId="5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12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10" fontId="7" fillId="4" borderId="0" xfId="0" applyNumberFormat="1" applyFont="1" applyFill="1" applyAlignment="1">
      <alignment horizontal="right"/>
    </xf>
    <xf numFmtId="0" fontId="10" fillId="4" borderId="6" xfId="1" applyFont="1" applyFill="1" applyBorder="1"/>
    <xf numFmtId="0" fontId="0" fillId="8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10" fontId="11" fillId="4" borderId="0" xfId="0" applyNumberFormat="1" applyFont="1" applyFill="1" applyAlignment="1">
      <alignment horizontal="right"/>
    </xf>
    <xf numFmtId="0" fontId="12" fillId="3" borderId="0" xfId="0" applyFont="1" applyFill="1" applyAlignment="1">
      <alignment horizontal="center"/>
    </xf>
    <xf numFmtId="3" fontId="3" fillId="5" borderId="1" xfId="0" applyNumberFormat="1" applyFont="1" applyFill="1" applyBorder="1" applyAlignment="1">
      <alignment horizontal="center" vertical="center" wrapText="1" readingOrder="1"/>
    </xf>
    <xf numFmtId="3" fontId="6" fillId="6" borderId="0" xfId="0" applyNumberFormat="1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1" fontId="11" fillId="4" borderId="0" xfId="0" applyNumberFormat="1" applyFont="1" applyFill="1" applyAlignment="1">
      <alignment horizontal="right"/>
    </xf>
    <xf numFmtId="1" fontId="11" fillId="3" borderId="0" xfId="0" applyNumberFormat="1" applyFont="1" applyFill="1" applyAlignment="1">
      <alignment horizontal="right"/>
    </xf>
    <xf numFmtId="1" fontId="0" fillId="8" borderId="0" xfId="0" applyNumberFormat="1" applyFill="1"/>
    <xf numFmtId="1" fontId="11" fillId="8" borderId="0" xfId="0" applyNumberFormat="1" applyFont="1" applyFill="1" applyAlignment="1">
      <alignment horizontal="right"/>
    </xf>
    <xf numFmtId="0" fontId="2" fillId="4" borderId="0" xfId="0" applyFont="1" applyFill="1" applyBorder="1" applyAlignment="1">
      <alignment horizontal="center" vertical="center" wrapText="1" readingOrder="1"/>
    </xf>
    <xf numFmtId="3" fontId="3" fillId="4" borderId="0" xfId="0" applyNumberFormat="1" applyFont="1" applyFill="1" applyBorder="1" applyAlignment="1">
      <alignment horizontal="center" vertical="center" wrapText="1" readingOrder="1"/>
    </xf>
    <xf numFmtId="9" fontId="3" fillId="4" borderId="0" xfId="0" applyNumberFormat="1" applyFont="1" applyFill="1" applyBorder="1" applyAlignment="1">
      <alignment horizontal="center" vertical="center" wrapText="1" readingOrder="1"/>
    </xf>
    <xf numFmtId="0" fontId="15" fillId="4" borderId="0" xfId="0" applyFont="1" applyFill="1" applyAlignment="1">
      <alignment vertical="center"/>
    </xf>
    <xf numFmtId="3" fontId="0" fillId="4" borderId="0" xfId="0" applyNumberFormat="1" applyFill="1"/>
    <xf numFmtId="0" fontId="17" fillId="0" borderId="7" xfId="0" applyFont="1" applyBorder="1" applyAlignment="1">
      <alignment horizontal="center" wrapText="1" readingOrder="1"/>
    </xf>
    <xf numFmtId="10" fontId="17" fillId="0" borderId="7" xfId="0" applyNumberFormat="1" applyFont="1" applyBorder="1" applyAlignment="1">
      <alignment horizontal="center" wrapText="1" readingOrder="1"/>
    </xf>
    <xf numFmtId="0" fontId="17" fillId="9" borderId="7" xfId="0" applyFont="1" applyFill="1" applyBorder="1" applyAlignment="1">
      <alignment horizontal="center" wrapText="1" readingOrder="1"/>
    </xf>
    <xf numFmtId="10" fontId="17" fillId="9" borderId="7" xfId="0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0" fillId="0" borderId="0" xfId="0" applyFill="1"/>
    <xf numFmtId="10" fontId="7" fillId="10" borderId="0" xfId="0" applyNumberFormat="1" applyFont="1" applyFill="1" applyAlignment="1">
      <alignment horizontal="right"/>
    </xf>
    <xf numFmtId="0" fontId="9" fillId="10" borderId="0" xfId="0" applyFont="1" applyFill="1" applyAlignment="1">
      <alignment horizontal="right"/>
    </xf>
    <xf numFmtId="0" fontId="16" fillId="8" borderId="0" xfId="0" applyFont="1" applyFill="1" applyAlignment="1">
      <alignment horizontal="left"/>
    </xf>
    <xf numFmtId="3" fontId="16" fillId="8" borderId="0" xfId="0" applyNumberFormat="1" applyFont="1" applyFill="1"/>
    <xf numFmtId="10" fontId="18" fillId="8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center" vertical="center"/>
    </xf>
    <xf numFmtId="3" fontId="0" fillId="8" borderId="0" xfId="0" applyNumberFormat="1" applyFont="1" applyFill="1"/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  <colors>
    <mruColors>
      <color rgb="FFFF66FF"/>
      <color rgb="FF3A7937"/>
      <color rgb="FFF8F8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'JAN-MAIO 2020'!$D$151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'JAN-MAIO 2020'!$C$152:$C$163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'JAN-MAIO 2020'!$D$152:$D$163</c:f>
              <c:numCache>
                <c:formatCode>General</c:formatCode>
                <c:ptCount val="12"/>
                <c:pt idx="0">
                  <c:v>59</c:v>
                </c:pt>
                <c:pt idx="1">
                  <c:v>65</c:v>
                </c:pt>
                <c:pt idx="2">
                  <c:v>119</c:v>
                </c:pt>
                <c:pt idx="3">
                  <c:v>112</c:v>
                </c:pt>
                <c:pt idx="4">
                  <c:v>106</c:v>
                </c:pt>
                <c:pt idx="5">
                  <c:v>109</c:v>
                </c:pt>
                <c:pt idx="6">
                  <c:v>122</c:v>
                </c:pt>
                <c:pt idx="7">
                  <c:v>119</c:v>
                </c:pt>
                <c:pt idx="8">
                  <c:v>56</c:v>
                </c:pt>
                <c:pt idx="9">
                  <c:v>128</c:v>
                </c:pt>
                <c:pt idx="10">
                  <c:v>91</c:v>
                </c:pt>
                <c:pt idx="11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'JAN-MAIO 2020'!$E$151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'JAN-MAIO 2020'!$C$152:$C$163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'JAN-MAIO 2020'!$E$152:$E$163</c:f>
              <c:numCache>
                <c:formatCode>0</c:formatCode>
                <c:ptCount val="12"/>
                <c:pt idx="0">
                  <c:v>221</c:v>
                </c:pt>
                <c:pt idx="1">
                  <c:v>123</c:v>
                </c:pt>
                <c:pt idx="2">
                  <c:v>144</c:v>
                </c:pt>
                <c:pt idx="3">
                  <c:v>142</c:v>
                </c:pt>
                <c:pt idx="4">
                  <c:v>139</c:v>
                </c:pt>
                <c:pt idx="5">
                  <c:v>112</c:v>
                </c:pt>
                <c:pt idx="6">
                  <c:v>165</c:v>
                </c:pt>
                <c:pt idx="7">
                  <c:v>135</c:v>
                </c:pt>
                <c:pt idx="8">
                  <c:v>177</c:v>
                </c:pt>
                <c:pt idx="9">
                  <c:v>155</c:v>
                </c:pt>
                <c:pt idx="10">
                  <c:v>159</c:v>
                </c:pt>
                <c:pt idx="1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'JAN-MAIO 2020'!$F$151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'JAN-MAIO 2020'!$C$152:$C$163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'JAN-MAIO 2020'!$F$152:$F$163</c:f>
              <c:numCache>
                <c:formatCode>General</c:formatCode>
                <c:ptCount val="12"/>
                <c:pt idx="0">
                  <c:v>171</c:v>
                </c:pt>
                <c:pt idx="1">
                  <c:v>179</c:v>
                </c:pt>
                <c:pt idx="2">
                  <c:v>113</c:v>
                </c:pt>
                <c:pt idx="3">
                  <c:v>38</c:v>
                </c:pt>
                <c:pt idx="4">
                  <c:v>41</c:v>
                </c:pt>
                <c:pt idx="5">
                  <c:v>134</c:v>
                </c:pt>
                <c:pt idx="6">
                  <c:v>126</c:v>
                </c:pt>
                <c:pt idx="7">
                  <c:v>119</c:v>
                </c:pt>
                <c:pt idx="8">
                  <c:v>163</c:v>
                </c:pt>
                <c:pt idx="9">
                  <c:v>159</c:v>
                </c:pt>
                <c:pt idx="10">
                  <c:v>112</c:v>
                </c:pt>
                <c:pt idx="11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33832"/>
        <c:axId val="432434616"/>
      </c:lineChart>
      <c:catAx>
        <c:axId val="43243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432434616"/>
        <c:crosses val="autoZero"/>
        <c:auto val="1"/>
        <c:lblAlgn val="ctr"/>
        <c:lblOffset val="100"/>
        <c:noMultiLvlLbl val="0"/>
      </c:catAx>
      <c:valAx>
        <c:axId val="43243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43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4</xdr:col>
      <xdr:colOff>571500</xdr:colOff>
      <xdr:row>3</xdr:row>
      <xdr:rowOff>171450</xdr:rowOff>
    </xdr:to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100" y="47625"/>
          <a:ext cx="58959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chemeClr val="accent3">
                  <a:lumMod val="75000"/>
                </a:schemeClr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chemeClr val="accent3">
                <a:lumMod val="75000"/>
              </a:schemeClr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 editAs="oneCell">
    <xdr:from>
      <xdr:col>1</xdr:col>
      <xdr:colOff>561974</xdr:colOff>
      <xdr:row>44</xdr:row>
      <xdr:rowOff>133350</xdr:rowOff>
    </xdr:from>
    <xdr:to>
      <xdr:col>4</xdr:col>
      <xdr:colOff>590549</xdr:colOff>
      <xdr:row>60</xdr:row>
      <xdr:rowOff>142875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4" y="8829675"/>
          <a:ext cx="5324475" cy="3057525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67</xdr:row>
      <xdr:rowOff>104775</xdr:rowOff>
    </xdr:from>
    <xdr:to>
      <xdr:col>5</xdr:col>
      <xdr:colOff>9525</xdr:colOff>
      <xdr:row>82</xdr:row>
      <xdr:rowOff>12083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4425" y="13230225"/>
          <a:ext cx="5410200" cy="2764808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91</xdr:row>
      <xdr:rowOff>28575</xdr:rowOff>
    </xdr:from>
    <xdr:to>
      <xdr:col>5</xdr:col>
      <xdr:colOff>142875</xdr:colOff>
      <xdr:row>105</xdr:row>
      <xdr:rowOff>143247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1125" y="17773650"/>
          <a:ext cx="5276850" cy="2781672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128</xdr:row>
      <xdr:rowOff>98454</xdr:rowOff>
    </xdr:from>
    <xdr:to>
      <xdr:col>5</xdr:col>
      <xdr:colOff>142875</xdr:colOff>
      <xdr:row>143</xdr:row>
      <xdr:rowOff>124197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975" y="24987279"/>
          <a:ext cx="5715000" cy="2883243"/>
        </a:xfrm>
        <a:prstGeom prst="rect">
          <a:avLst/>
        </a:prstGeom>
      </xdr:spPr>
    </xdr:pic>
    <xdr:clientData/>
  </xdr:twoCellAnchor>
  <xdr:twoCellAnchor>
    <xdr:from>
      <xdr:col>1</xdr:col>
      <xdr:colOff>457200</xdr:colOff>
      <xdr:row>167</xdr:row>
      <xdr:rowOff>14286</xdr:rowOff>
    </xdr:from>
    <xdr:to>
      <xdr:col>5</xdr:col>
      <xdr:colOff>552450</xdr:colOff>
      <xdr:row>184</xdr:row>
      <xdr:rowOff>76199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184"/>
  <sheetViews>
    <sheetView tabSelected="1" topLeftCell="A154" zoomScale="70" zoomScaleNormal="70" workbookViewId="0">
      <selection activeCell="N161" sqref="N161"/>
    </sheetView>
  </sheetViews>
  <sheetFormatPr defaultRowHeight="15" x14ac:dyDescent="0.25"/>
  <cols>
    <col min="3" max="3" width="61.140625" customWidth="1"/>
  </cols>
  <sheetData>
    <row r="1" spans="1:6" x14ac:dyDescent="0.25">
      <c r="A1" s="19"/>
      <c r="B1" s="19"/>
      <c r="C1" s="19"/>
      <c r="D1" s="19"/>
      <c r="E1" s="19"/>
      <c r="F1" s="19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19"/>
      <c r="B6" s="19"/>
      <c r="C6" s="19"/>
      <c r="D6" s="19"/>
      <c r="E6" s="19"/>
      <c r="F6" s="19"/>
    </row>
    <row r="7" spans="1:6" x14ac:dyDescent="0.25">
      <c r="A7" s="59" t="s">
        <v>48</v>
      </c>
      <c r="B7" s="59"/>
      <c r="C7" s="59"/>
      <c r="D7" s="59"/>
      <c r="E7" s="59"/>
      <c r="F7" s="59"/>
    </row>
    <row r="8" spans="1:6" x14ac:dyDescent="0.25">
      <c r="A8" s="59"/>
      <c r="B8" s="59"/>
      <c r="C8" s="59"/>
      <c r="D8" s="59"/>
      <c r="E8" s="59"/>
      <c r="F8" s="59"/>
    </row>
    <row r="9" spans="1:6" x14ac:dyDescent="0.25">
      <c r="A9" s="19"/>
      <c r="B9" s="19"/>
      <c r="C9" s="19"/>
      <c r="D9" s="20"/>
      <c r="E9" s="19"/>
      <c r="F9" s="19"/>
    </row>
    <row r="10" spans="1:6" x14ac:dyDescent="0.25">
      <c r="A10" s="21" t="s">
        <v>49</v>
      </c>
      <c r="B10" s="19"/>
      <c r="C10" s="19"/>
      <c r="D10" s="20"/>
      <c r="E10" s="19"/>
      <c r="F10" s="19"/>
    </row>
    <row r="11" spans="1:6" x14ac:dyDescent="0.25">
      <c r="A11" s="21" t="s">
        <v>40</v>
      </c>
      <c r="B11" s="19"/>
      <c r="C11" s="19"/>
      <c r="D11" s="20"/>
      <c r="E11" s="19"/>
      <c r="F11" s="19"/>
    </row>
    <row r="12" spans="1:6" x14ac:dyDescent="0.25">
      <c r="A12" s="19"/>
      <c r="B12" s="19"/>
      <c r="C12" s="19"/>
      <c r="D12" s="19"/>
      <c r="E12" s="19"/>
      <c r="F12" s="19"/>
    </row>
    <row r="13" spans="1:6" x14ac:dyDescent="0.25">
      <c r="A13" s="19"/>
      <c r="B13" s="19"/>
      <c r="C13" s="19"/>
      <c r="D13" s="19"/>
      <c r="E13" s="19"/>
      <c r="F13" s="19"/>
    </row>
    <row r="14" spans="1:6" ht="15.75" thickBot="1" x14ac:dyDescent="0.3">
      <c r="A14" s="19"/>
      <c r="B14" s="19"/>
      <c r="C14" s="19"/>
      <c r="D14" s="19"/>
      <c r="E14" s="19"/>
      <c r="F14" s="19"/>
    </row>
    <row r="15" spans="1:6" ht="17.850000000000001" customHeight="1" thickTop="1" x14ac:dyDescent="0.25">
      <c r="A15" s="19"/>
      <c r="B15" s="19"/>
      <c r="C15" s="1" t="s">
        <v>0</v>
      </c>
      <c r="D15" s="2" t="s">
        <v>1</v>
      </c>
      <c r="E15" s="3" t="s">
        <v>2</v>
      </c>
      <c r="F15" s="19"/>
    </row>
    <row r="16" spans="1:6" ht="15.75" customHeight="1" x14ac:dyDescent="0.25">
      <c r="A16" s="19"/>
      <c r="B16" s="19"/>
      <c r="C16" s="48" t="s">
        <v>9</v>
      </c>
      <c r="D16" s="48">
        <v>50</v>
      </c>
      <c r="E16" s="49">
        <f>D16/D37</f>
        <v>3.4013605442176874E-2</v>
      </c>
      <c r="F16" s="19"/>
    </row>
    <row r="17" spans="1:6" ht="15.75" customHeight="1" x14ac:dyDescent="0.25">
      <c r="A17" s="19"/>
      <c r="B17" s="19"/>
      <c r="C17" s="50" t="s">
        <v>46</v>
      </c>
      <c r="D17" s="50">
        <v>67</v>
      </c>
      <c r="E17" s="51">
        <f>D17/D37</f>
        <v>4.5578231292517007E-2</v>
      </c>
      <c r="F17" s="19"/>
    </row>
    <row r="18" spans="1:6" ht="15.75" customHeight="1" x14ac:dyDescent="0.25">
      <c r="A18" s="19"/>
      <c r="B18" s="19"/>
      <c r="C18" s="48" t="s">
        <v>20</v>
      </c>
      <c r="D18" s="48">
        <v>6</v>
      </c>
      <c r="E18" s="49">
        <v>4.0000000000000001E-3</v>
      </c>
      <c r="F18" s="19"/>
    </row>
    <row r="19" spans="1:6" ht="15.75" customHeight="1" x14ac:dyDescent="0.25">
      <c r="A19" s="19"/>
      <c r="B19" s="19"/>
      <c r="C19" s="50" t="s">
        <v>14</v>
      </c>
      <c r="D19" s="50">
        <v>26</v>
      </c>
      <c r="E19" s="51">
        <v>1.7299999999999999E-2</v>
      </c>
      <c r="F19" s="19"/>
    </row>
    <row r="20" spans="1:6" ht="15.75" customHeight="1" x14ac:dyDescent="0.25">
      <c r="A20" s="19"/>
      <c r="B20" s="19"/>
      <c r="C20" s="48" t="s">
        <v>8</v>
      </c>
      <c r="D20" s="48">
        <v>95</v>
      </c>
      <c r="E20" s="49">
        <f>D20/D37</f>
        <v>6.4625850340136057E-2</v>
      </c>
      <c r="F20" s="19"/>
    </row>
    <row r="21" spans="1:6" ht="15.75" customHeight="1" x14ac:dyDescent="0.25">
      <c r="A21" s="19"/>
      <c r="B21" s="19"/>
      <c r="C21" s="50" t="s">
        <v>21</v>
      </c>
      <c r="D21" s="50">
        <v>20</v>
      </c>
      <c r="E21" s="51">
        <f>D21/D37</f>
        <v>1.3605442176870748E-2</v>
      </c>
      <c r="F21" s="19"/>
    </row>
    <row r="22" spans="1:6" ht="15.75" customHeight="1" x14ac:dyDescent="0.25">
      <c r="A22" s="19"/>
      <c r="B22" s="19"/>
      <c r="C22" s="48" t="s">
        <v>10</v>
      </c>
      <c r="D22" s="48">
        <v>57</v>
      </c>
      <c r="E22" s="49">
        <f>D22/D37</f>
        <v>3.8775510204081633E-2</v>
      </c>
      <c r="F22" s="19"/>
    </row>
    <row r="23" spans="1:6" ht="15.75" customHeight="1" x14ac:dyDescent="0.25">
      <c r="A23" s="19"/>
      <c r="B23" s="19"/>
      <c r="C23" s="50" t="s">
        <v>19</v>
      </c>
      <c r="D23" s="50">
        <v>86</v>
      </c>
      <c r="E23" s="51">
        <f>D23/D37</f>
        <v>5.8503401360544216E-2</v>
      </c>
      <c r="F23" s="19"/>
    </row>
    <row r="24" spans="1:6" ht="15.75" customHeight="1" x14ac:dyDescent="0.25">
      <c r="A24" s="19"/>
      <c r="B24" s="19"/>
      <c r="C24" s="48" t="s">
        <v>15</v>
      </c>
      <c r="D24" s="48">
        <v>25</v>
      </c>
      <c r="E24" s="49">
        <f>D24/D37</f>
        <v>1.7006802721088437E-2</v>
      </c>
      <c r="F24" s="19"/>
    </row>
    <row r="25" spans="1:6" ht="15.75" customHeight="1" x14ac:dyDescent="0.25">
      <c r="A25" s="19"/>
      <c r="B25" s="19"/>
      <c r="C25" s="50" t="s">
        <v>12</v>
      </c>
      <c r="D25" s="50">
        <v>35</v>
      </c>
      <c r="E25" s="51">
        <f>D25/D37</f>
        <v>2.3809523809523808E-2</v>
      </c>
      <c r="F25" s="19"/>
    </row>
    <row r="26" spans="1:6" ht="15.75" customHeight="1" x14ac:dyDescent="0.25">
      <c r="A26" s="19"/>
      <c r="B26" s="19"/>
      <c r="C26" s="48" t="s">
        <v>7</v>
      </c>
      <c r="D26" s="48">
        <v>101</v>
      </c>
      <c r="E26" s="49">
        <f>D26/D37</f>
        <v>6.8707482993197275E-2</v>
      </c>
      <c r="F26" s="19"/>
    </row>
    <row r="27" spans="1:6" ht="15.75" customHeight="1" x14ac:dyDescent="0.25">
      <c r="A27" s="19"/>
      <c r="B27" s="19"/>
      <c r="C27" s="50" t="s">
        <v>17</v>
      </c>
      <c r="D27" s="50">
        <v>409</v>
      </c>
      <c r="E27" s="51">
        <f>D27/D37</f>
        <v>0.27823129251700679</v>
      </c>
      <c r="F27" s="19"/>
    </row>
    <row r="28" spans="1:6" ht="15.75" customHeight="1" x14ac:dyDescent="0.25">
      <c r="A28" s="19"/>
      <c r="B28" s="19"/>
      <c r="C28" s="48" t="s">
        <v>41</v>
      </c>
      <c r="D28" s="48">
        <v>35</v>
      </c>
      <c r="E28" s="49">
        <f>D28/D37</f>
        <v>2.3809523809523808E-2</v>
      </c>
      <c r="F28" s="19"/>
    </row>
    <row r="29" spans="1:6" ht="15.75" customHeight="1" x14ac:dyDescent="0.25">
      <c r="A29" s="19"/>
      <c r="B29" s="19"/>
      <c r="C29" s="50" t="s">
        <v>11</v>
      </c>
      <c r="D29" s="50">
        <v>29</v>
      </c>
      <c r="E29" s="51">
        <v>1.9300000000000001E-2</v>
      </c>
      <c r="F29" s="19"/>
    </row>
    <row r="30" spans="1:6" ht="15.75" customHeight="1" x14ac:dyDescent="0.25">
      <c r="A30" s="19"/>
      <c r="B30" s="19"/>
      <c r="C30" s="48" t="s">
        <v>3</v>
      </c>
      <c r="D30" s="48">
        <v>69</v>
      </c>
      <c r="E30" s="49">
        <f>D30/D37</f>
        <v>4.6938775510204082E-2</v>
      </c>
      <c r="F30" s="19"/>
    </row>
    <row r="31" spans="1:6" ht="15.75" customHeight="1" x14ac:dyDescent="0.25">
      <c r="A31" s="19"/>
      <c r="B31" s="19"/>
      <c r="C31" s="50" t="s">
        <v>6</v>
      </c>
      <c r="D31" s="50">
        <v>146</v>
      </c>
      <c r="E31" s="51">
        <f>D31/D37</f>
        <v>9.9319727891156465E-2</v>
      </c>
      <c r="F31" s="19"/>
    </row>
    <row r="32" spans="1:6" ht="15.75" customHeight="1" x14ac:dyDescent="0.25">
      <c r="A32" s="19"/>
      <c r="B32" s="19"/>
      <c r="C32" s="48" t="s">
        <v>16</v>
      </c>
      <c r="D32" s="48">
        <v>28</v>
      </c>
      <c r="E32" s="49">
        <v>1.8700000000000001E-2</v>
      </c>
      <c r="F32" s="19"/>
    </row>
    <row r="33" spans="1:6" ht="15.75" customHeight="1" x14ac:dyDescent="0.25">
      <c r="A33" s="19"/>
      <c r="B33" s="19"/>
      <c r="C33" s="50" t="s">
        <v>13</v>
      </c>
      <c r="D33" s="50">
        <v>54</v>
      </c>
      <c r="E33" s="51">
        <v>3.5999999999999997E-2</v>
      </c>
      <c r="F33" s="19"/>
    </row>
    <row r="34" spans="1:6" ht="15.75" customHeight="1" x14ac:dyDescent="0.25">
      <c r="A34" s="19"/>
      <c r="B34" s="19"/>
      <c r="C34" s="48" t="s">
        <v>5</v>
      </c>
      <c r="D34" s="48">
        <v>70</v>
      </c>
      <c r="E34" s="49">
        <v>4.6600000000000003E-2</v>
      </c>
      <c r="F34" s="19"/>
    </row>
    <row r="35" spans="1:6" ht="15.75" customHeight="1" x14ac:dyDescent="0.25">
      <c r="A35" s="19"/>
      <c r="B35" s="19"/>
      <c r="C35" s="50" t="s">
        <v>4</v>
      </c>
      <c r="D35" s="50">
        <v>60</v>
      </c>
      <c r="E35" s="51">
        <v>0.04</v>
      </c>
      <c r="F35" s="19"/>
    </row>
    <row r="36" spans="1:6" ht="15.75" customHeight="1" thickBot="1" x14ac:dyDescent="0.3">
      <c r="A36" s="19"/>
      <c r="B36" s="19"/>
      <c r="C36" s="48" t="s">
        <v>42</v>
      </c>
      <c r="D36" s="48">
        <v>2</v>
      </c>
      <c r="E36" s="49">
        <v>1.2999999999999999E-3</v>
      </c>
      <c r="F36" s="19"/>
    </row>
    <row r="37" spans="1:6" ht="16.5" thickBot="1" x14ac:dyDescent="0.3">
      <c r="A37" s="19"/>
      <c r="B37" s="19"/>
      <c r="C37" s="4" t="s">
        <v>18</v>
      </c>
      <c r="D37" s="36">
        <f>D36+D35+D34+D33+D32+D31+D30+D29+D28+D27+D26+D25+D24+D23+D22+D21+D20+D19+D18+D17+D16</f>
        <v>1470</v>
      </c>
      <c r="E37" s="5">
        <f>E36+E35+E34+E33+E32+E31+E30+E29+E28+E27+E26+E25+E24+E23+E22+E21+E20+E19+E18+E17+E16</f>
        <v>0.99612517006802737</v>
      </c>
      <c r="F37" s="19"/>
    </row>
    <row r="38" spans="1:6" ht="15.75" x14ac:dyDescent="0.25">
      <c r="A38" s="19"/>
      <c r="B38" s="19"/>
      <c r="C38" s="43"/>
      <c r="D38" s="44"/>
      <c r="E38" s="45"/>
      <c r="F38" s="19"/>
    </row>
    <row r="39" spans="1:6" ht="18" thickBot="1" x14ac:dyDescent="0.35">
      <c r="A39" s="19"/>
      <c r="B39" s="30" t="s">
        <v>22</v>
      </c>
      <c r="C39" s="30"/>
      <c r="D39" s="30"/>
      <c r="E39" s="30"/>
      <c r="F39" s="19"/>
    </row>
    <row r="40" spans="1:6" ht="15.75" thickTop="1" x14ac:dyDescent="0.25">
      <c r="A40" s="19"/>
      <c r="B40" s="6"/>
      <c r="C40" s="7" t="s">
        <v>18</v>
      </c>
      <c r="D40" s="37">
        <f>D41+D42+D43+D44</f>
        <v>1470</v>
      </c>
      <c r="E40" s="8">
        <v>1</v>
      </c>
      <c r="F40" s="19"/>
    </row>
    <row r="41" spans="1:6" x14ac:dyDescent="0.25">
      <c r="A41" s="19"/>
      <c r="B41" s="22"/>
      <c r="C41" t="s">
        <v>43</v>
      </c>
      <c r="D41" s="38">
        <v>1069</v>
      </c>
      <c r="E41" s="29">
        <f>D41/D40</f>
        <v>0.72721088435374148</v>
      </c>
      <c r="F41" s="19"/>
    </row>
    <row r="42" spans="1:6" x14ac:dyDescent="0.25">
      <c r="A42" s="19"/>
      <c r="B42" s="23"/>
      <c r="C42" t="s">
        <v>44</v>
      </c>
      <c r="D42" s="9">
        <v>296</v>
      </c>
      <c r="E42" s="10">
        <f>D42/D40</f>
        <v>0.20136054421768707</v>
      </c>
      <c r="F42" s="19"/>
    </row>
    <row r="43" spans="1:6" x14ac:dyDescent="0.25">
      <c r="A43" s="19"/>
      <c r="B43" s="22"/>
      <c r="C43" t="s">
        <v>45</v>
      </c>
      <c r="D43" s="28">
        <v>6</v>
      </c>
      <c r="E43" s="29">
        <f>D43/D40</f>
        <v>4.0816326530612249E-3</v>
      </c>
      <c r="F43" s="19"/>
    </row>
    <row r="44" spans="1:6" x14ac:dyDescent="0.25">
      <c r="A44" s="19"/>
      <c r="B44" s="23"/>
      <c r="C44" s="52" t="s">
        <v>47</v>
      </c>
      <c r="D44" s="9">
        <v>99</v>
      </c>
      <c r="E44" s="10">
        <f>D44/D40</f>
        <v>6.7346938775510207E-2</v>
      </c>
      <c r="F44" s="19"/>
    </row>
    <row r="45" spans="1:6" x14ac:dyDescent="0.25">
      <c r="A45" s="19"/>
      <c r="B45" s="19"/>
      <c r="C45" s="19"/>
      <c r="D45" s="19"/>
      <c r="E45" s="19"/>
      <c r="F45" s="19"/>
    </row>
    <row r="46" spans="1:6" x14ac:dyDescent="0.25">
      <c r="A46" s="19"/>
      <c r="B46" s="19"/>
      <c r="C46" s="19"/>
      <c r="D46" s="19"/>
      <c r="E46" s="19"/>
      <c r="F46" s="19"/>
    </row>
    <row r="47" spans="1:6" x14ac:dyDescent="0.25">
      <c r="A47" s="19"/>
      <c r="B47" s="19"/>
      <c r="C47" s="19"/>
      <c r="D47" s="19"/>
      <c r="E47" s="19"/>
      <c r="F47" s="19"/>
    </row>
    <row r="48" spans="1:6" x14ac:dyDescent="0.25">
      <c r="A48" s="19"/>
      <c r="B48" s="19"/>
      <c r="C48" s="19"/>
      <c r="D48" s="19"/>
      <c r="E48" s="19"/>
      <c r="F48" s="19"/>
    </row>
    <row r="49" spans="1:6" x14ac:dyDescent="0.25">
      <c r="A49" s="19"/>
      <c r="B49" s="19"/>
      <c r="C49" s="19"/>
      <c r="D49" s="19"/>
      <c r="E49" s="19"/>
      <c r="F49" s="19"/>
    </row>
    <row r="50" spans="1:6" x14ac:dyDescent="0.25">
      <c r="A50" s="19"/>
      <c r="B50" s="19"/>
      <c r="C50" s="19"/>
      <c r="D50" s="19"/>
      <c r="E50" s="19"/>
      <c r="F50" s="19"/>
    </row>
    <row r="51" spans="1:6" x14ac:dyDescent="0.25">
      <c r="A51" s="19"/>
      <c r="B51" s="19"/>
      <c r="C51" s="19"/>
      <c r="D51" s="19"/>
      <c r="E51" s="19"/>
      <c r="F51" s="19"/>
    </row>
    <row r="52" spans="1:6" x14ac:dyDescent="0.25">
      <c r="A52" s="19"/>
      <c r="B52" s="19"/>
      <c r="C52" s="19"/>
      <c r="D52" s="19"/>
      <c r="E52" s="19"/>
      <c r="F52" s="19"/>
    </row>
    <row r="53" spans="1:6" x14ac:dyDescent="0.25">
      <c r="A53" s="19"/>
      <c r="B53" s="19"/>
      <c r="C53" s="19"/>
      <c r="D53" s="19"/>
      <c r="E53" s="19"/>
      <c r="F53" s="19"/>
    </row>
    <row r="54" spans="1:6" x14ac:dyDescent="0.25">
      <c r="A54" s="19"/>
      <c r="B54" s="19"/>
      <c r="C54" s="19"/>
      <c r="D54" s="19"/>
      <c r="E54" s="19"/>
      <c r="F54" s="19"/>
    </row>
    <row r="55" spans="1:6" x14ac:dyDescent="0.25">
      <c r="A55" s="19"/>
      <c r="B55" s="19"/>
      <c r="C55" s="19"/>
      <c r="D55" s="19"/>
      <c r="E55" s="19"/>
      <c r="F55" s="19"/>
    </row>
    <row r="56" spans="1:6" x14ac:dyDescent="0.25">
      <c r="A56" s="19"/>
      <c r="B56" s="19"/>
      <c r="C56" s="19"/>
      <c r="D56" s="19"/>
      <c r="E56" s="19"/>
      <c r="F56" s="19"/>
    </row>
    <row r="57" spans="1:6" x14ac:dyDescent="0.25">
      <c r="A57" s="19"/>
      <c r="B57" s="19"/>
      <c r="C57" s="19"/>
      <c r="D57" s="19"/>
      <c r="E57" s="19"/>
      <c r="F57" s="19"/>
    </row>
    <row r="58" spans="1:6" x14ac:dyDescent="0.25">
      <c r="A58" s="19"/>
      <c r="B58" s="19"/>
      <c r="C58" s="19"/>
      <c r="D58" s="19"/>
      <c r="E58" s="19"/>
      <c r="F58" s="19"/>
    </row>
    <row r="59" spans="1:6" x14ac:dyDescent="0.25">
      <c r="A59" s="19"/>
      <c r="B59" s="19"/>
      <c r="C59" s="19"/>
      <c r="D59" s="19"/>
      <c r="E59" s="19"/>
      <c r="F59" s="19"/>
    </row>
    <row r="60" spans="1:6" x14ac:dyDescent="0.25">
      <c r="A60" s="19"/>
      <c r="B60" s="19"/>
      <c r="C60" s="19"/>
      <c r="D60" s="19"/>
      <c r="E60" s="19"/>
      <c r="F60" s="19"/>
    </row>
    <row r="61" spans="1:6" x14ac:dyDescent="0.25">
      <c r="A61" s="19"/>
      <c r="B61" s="19"/>
      <c r="C61" s="19"/>
      <c r="D61" s="19"/>
      <c r="E61" s="19"/>
      <c r="F61" s="19"/>
    </row>
    <row r="62" spans="1:6" ht="18" thickBot="1" x14ac:dyDescent="0.35">
      <c r="A62" s="19"/>
      <c r="B62" s="30" t="s">
        <v>23</v>
      </c>
      <c r="C62" s="30"/>
      <c r="D62" s="30"/>
      <c r="E62" s="30"/>
      <c r="F62" s="19"/>
    </row>
    <row r="63" spans="1:6" ht="15.75" thickTop="1" x14ac:dyDescent="0.25">
      <c r="A63" s="19"/>
      <c r="B63" s="6"/>
      <c r="C63" s="7" t="s">
        <v>18</v>
      </c>
      <c r="D63" s="37">
        <f>D64+D65+D66+D67</f>
        <v>1470</v>
      </c>
      <c r="E63" s="8">
        <v>1</v>
      </c>
      <c r="F63" s="19"/>
    </row>
    <row r="64" spans="1:6" x14ac:dyDescent="0.25">
      <c r="A64" s="19"/>
      <c r="B64" s="22"/>
      <c r="C64" t="s">
        <v>50</v>
      </c>
      <c r="D64" s="28">
        <v>92</v>
      </c>
      <c r="E64" s="29">
        <f>D64/D63</f>
        <v>6.2585034013605448E-2</v>
      </c>
      <c r="F64" s="19"/>
    </row>
    <row r="65" spans="1:6" x14ac:dyDescent="0.25">
      <c r="A65" s="19"/>
      <c r="B65" s="23"/>
      <c r="C65" t="s">
        <v>51</v>
      </c>
      <c r="D65" s="9">
        <v>1027</v>
      </c>
      <c r="E65" s="10">
        <f>D65/D63</f>
        <v>0.6986394557823129</v>
      </c>
      <c r="F65" s="19"/>
    </row>
    <row r="66" spans="1:6" x14ac:dyDescent="0.25">
      <c r="A66" s="19"/>
      <c r="B66" s="22"/>
      <c r="C66" t="s">
        <v>52</v>
      </c>
      <c r="D66" s="28">
        <v>98</v>
      </c>
      <c r="E66" s="29">
        <f>D66/D63</f>
        <v>6.6666666666666666E-2</v>
      </c>
      <c r="F66" s="19"/>
    </row>
    <row r="67" spans="1:6" x14ac:dyDescent="0.25">
      <c r="A67" s="19"/>
      <c r="B67" s="23"/>
      <c r="C67" t="s">
        <v>53</v>
      </c>
      <c r="D67" s="9">
        <v>253</v>
      </c>
      <c r="E67" s="10">
        <f>D67/D63</f>
        <v>0.17210884353741496</v>
      </c>
      <c r="F67" s="19"/>
    </row>
    <row r="68" spans="1:6" x14ac:dyDescent="0.25">
      <c r="A68" s="19"/>
      <c r="B68" s="19"/>
      <c r="C68" s="19"/>
      <c r="D68" s="19"/>
      <c r="E68" s="19"/>
      <c r="F68" s="19"/>
    </row>
    <row r="69" spans="1:6" x14ac:dyDescent="0.25">
      <c r="A69" s="19"/>
      <c r="B69" s="19"/>
      <c r="C69" s="19"/>
      <c r="D69" s="19"/>
      <c r="E69" s="19"/>
      <c r="F69" s="19"/>
    </row>
    <row r="70" spans="1:6" x14ac:dyDescent="0.25">
      <c r="A70" s="19"/>
      <c r="B70" s="19"/>
      <c r="C70" s="19"/>
      <c r="D70" s="19"/>
      <c r="E70" s="19"/>
      <c r="F70" s="19"/>
    </row>
    <row r="71" spans="1:6" x14ac:dyDescent="0.25">
      <c r="A71" s="19"/>
      <c r="B71" s="19"/>
      <c r="C71" s="19"/>
      <c r="D71" s="19"/>
      <c r="E71" s="19"/>
      <c r="F71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x14ac:dyDescent="0.25">
      <c r="A74" s="19"/>
      <c r="B74" s="19"/>
      <c r="C74" s="19"/>
      <c r="D74" s="19"/>
      <c r="E74" s="19"/>
      <c r="F74" s="19"/>
    </row>
    <row r="75" spans="1:6" x14ac:dyDescent="0.25">
      <c r="A75" s="19"/>
      <c r="B75" s="19"/>
      <c r="C75" s="19"/>
      <c r="D75" s="19"/>
      <c r="E75" s="19"/>
      <c r="F75" s="19"/>
    </row>
    <row r="76" spans="1:6" x14ac:dyDescent="0.25">
      <c r="A76" s="19"/>
      <c r="B76" s="19"/>
      <c r="C76" s="19"/>
      <c r="D76" s="19"/>
      <c r="E76" s="19"/>
      <c r="F76" s="19"/>
    </row>
    <row r="77" spans="1:6" x14ac:dyDescent="0.25">
      <c r="A77" s="19"/>
      <c r="B77" s="19"/>
      <c r="C77" s="19"/>
      <c r="D77" s="19"/>
      <c r="E77" s="19"/>
      <c r="F77" s="19"/>
    </row>
    <row r="78" spans="1:6" x14ac:dyDescent="0.25">
      <c r="A78" s="19"/>
      <c r="B78" s="19"/>
      <c r="C78" s="19"/>
      <c r="D78" s="19"/>
      <c r="E78" s="19"/>
      <c r="F78" s="19"/>
    </row>
    <row r="79" spans="1:6" x14ac:dyDescent="0.25">
      <c r="A79" s="19"/>
      <c r="B79" s="19"/>
      <c r="C79" s="19"/>
      <c r="D79" s="19"/>
      <c r="E79" s="19"/>
      <c r="F79" s="19"/>
    </row>
    <row r="80" spans="1:6" x14ac:dyDescent="0.25">
      <c r="A80" s="19"/>
      <c r="B80" s="19"/>
      <c r="C80" s="19"/>
      <c r="D80" s="19"/>
      <c r="E80" s="19"/>
      <c r="F80" s="19"/>
    </row>
    <row r="81" spans="1:6" x14ac:dyDescent="0.25">
      <c r="A81" s="19"/>
      <c r="B81" s="19"/>
      <c r="C81" s="19"/>
      <c r="D81" s="19"/>
      <c r="E81" s="19"/>
      <c r="F81" s="19"/>
    </row>
    <row r="82" spans="1:6" x14ac:dyDescent="0.25">
      <c r="A82" s="19"/>
      <c r="B82" s="19"/>
      <c r="C82" s="19"/>
      <c r="D82" s="19"/>
      <c r="E82" s="19"/>
      <c r="F82" s="19"/>
    </row>
    <row r="83" spans="1:6" x14ac:dyDescent="0.25">
      <c r="A83" s="19"/>
      <c r="B83" s="19"/>
      <c r="C83" s="19"/>
      <c r="D83" s="19"/>
      <c r="E83" s="19"/>
      <c r="F83" s="19"/>
    </row>
    <row r="84" spans="1:6" ht="18" thickBot="1" x14ac:dyDescent="0.35">
      <c r="A84" s="19"/>
      <c r="B84" s="30" t="s">
        <v>24</v>
      </c>
      <c r="C84" s="30"/>
      <c r="D84" s="30"/>
      <c r="E84" s="30"/>
      <c r="F84" s="19"/>
    </row>
    <row r="85" spans="1:6" ht="15.75" thickTop="1" x14ac:dyDescent="0.25">
      <c r="A85" s="19"/>
      <c r="B85" s="6"/>
      <c r="C85" s="7"/>
      <c r="D85" s="37">
        <f>D86+D87+D88+D89+D90</f>
        <v>1470</v>
      </c>
      <c r="E85" s="8">
        <v>1</v>
      </c>
      <c r="F85" s="19"/>
    </row>
    <row r="86" spans="1:6" x14ac:dyDescent="0.25">
      <c r="A86" s="19"/>
      <c r="B86" s="22"/>
      <c r="C86" s="53" t="s">
        <v>56</v>
      </c>
      <c r="D86" s="9">
        <v>1356</v>
      </c>
      <c r="E86" s="54">
        <f>D86/D85</f>
        <v>0.92244897959183669</v>
      </c>
      <c r="F86" s="19"/>
    </row>
    <row r="87" spans="1:6" x14ac:dyDescent="0.25">
      <c r="A87" s="19"/>
      <c r="B87" s="23"/>
      <c r="C87" s="53" t="s">
        <v>54</v>
      </c>
      <c r="D87" s="28">
        <v>10</v>
      </c>
      <c r="E87" s="29">
        <f>D87/D85</f>
        <v>6.8027210884353739E-3</v>
      </c>
      <c r="F87" s="19"/>
    </row>
    <row r="88" spans="1:6" x14ac:dyDescent="0.25">
      <c r="A88" s="19"/>
      <c r="B88" s="22"/>
      <c r="C88" s="53" t="s">
        <v>58</v>
      </c>
      <c r="D88" s="55">
        <v>6</v>
      </c>
      <c r="E88" s="54">
        <f>D88/D85</f>
        <v>4.0816326530612249E-3</v>
      </c>
      <c r="F88" s="19"/>
    </row>
    <row r="89" spans="1:6" x14ac:dyDescent="0.25">
      <c r="A89" s="19"/>
      <c r="B89" s="23"/>
      <c r="C89" s="53" t="s">
        <v>55</v>
      </c>
      <c r="D89" s="28">
        <v>54</v>
      </c>
      <c r="E89" s="29">
        <f>D89/D85</f>
        <v>3.6734693877551024E-2</v>
      </c>
      <c r="F89" s="19"/>
    </row>
    <row r="90" spans="1:6" x14ac:dyDescent="0.25">
      <c r="A90" s="19"/>
      <c r="B90" s="22"/>
      <c r="C90" s="53" t="s">
        <v>57</v>
      </c>
      <c r="D90" s="9">
        <v>44</v>
      </c>
      <c r="E90" s="10">
        <f>D90/D85</f>
        <v>2.9931972789115645E-2</v>
      </c>
      <c r="F90" s="19"/>
    </row>
    <row r="91" spans="1:6" x14ac:dyDescent="0.25">
      <c r="A91" s="19"/>
      <c r="B91" s="19"/>
      <c r="C91" s="46"/>
      <c r="D91" s="19"/>
      <c r="E91" s="19"/>
      <c r="F91" s="19"/>
    </row>
    <row r="92" spans="1:6" x14ac:dyDescent="0.25">
      <c r="A92" s="19"/>
      <c r="B92" s="19"/>
      <c r="C92" s="46"/>
      <c r="D92" s="19"/>
      <c r="E92" s="19"/>
      <c r="F92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19"/>
      <c r="B94" s="19"/>
      <c r="C94" s="19"/>
      <c r="D94" s="19"/>
      <c r="E94" s="19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x14ac:dyDescent="0.25">
      <c r="A97" s="19"/>
      <c r="B97" s="19"/>
      <c r="C97" s="19"/>
      <c r="D97" s="19"/>
      <c r="E97" s="19"/>
      <c r="F97" s="19"/>
    </row>
    <row r="98" spans="1:6" x14ac:dyDescent="0.25">
      <c r="A98" s="19"/>
      <c r="B98" s="19"/>
      <c r="C98" s="19"/>
      <c r="D98" s="19"/>
      <c r="E98" s="19"/>
      <c r="F98" s="19"/>
    </row>
    <row r="99" spans="1:6" x14ac:dyDescent="0.25">
      <c r="A99" s="19"/>
      <c r="B99" s="19"/>
      <c r="C99" s="19"/>
      <c r="D99" s="19"/>
      <c r="E99" s="19"/>
      <c r="F99" s="19"/>
    </row>
    <row r="100" spans="1:6" x14ac:dyDescent="0.25">
      <c r="A100" s="19"/>
      <c r="B100" s="19"/>
      <c r="C100" s="19"/>
      <c r="D100" s="19"/>
      <c r="E100" s="19"/>
      <c r="F100" s="19"/>
    </row>
    <row r="101" spans="1:6" x14ac:dyDescent="0.25">
      <c r="A101" s="19"/>
      <c r="B101" s="19"/>
      <c r="C101" s="19"/>
      <c r="D101" s="19"/>
      <c r="E101" s="19"/>
      <c r="F101" s="19"/>
    </row>
    <row r="102" spans="1:6" x14ac:dyDescent="0.25">
      <c r="A102" s="19"/>
      <c r="B102" s="19"/>
      <c r="C102" s="19"/>
      <c r="D102" s="19"/>
      <c r="E102" s="19"/>
      <c r="F102" s="19"/>
    </row>
    <row r="103" spans="1:6" x14ac:dyDescent="0.25">
      <c r="A103" s="19"/>
      <c r="B103" s="19"/>
      <c r="C103" s="19"/>
      <c r="D103" s="19"/>
      <c r="E103" s="19"/>
      <c r="F103" s="19"/>
    </row>
    <row r="104" spans="1:6" x14ac:dyDescent="0.25">
      <c r="A104" s="19"/>
      <c r="B104" s="19"/>
      <c r="C104" s="19"/>
      <c r="D104" s="19"/>
      <c r="E104" s="19"/>
      <c r="F104" s="19"/>
    </row>
    <row r="105" spans="1:6" x14ac:dyDescent="0.25">
      <c r="A105" s="19"/>
      <c r="B105" s="19"/>
      <c r="C105" s="19"/>
      <c r="D105" s="19"/>
      <c r="E105" s="19"/>
      <c r="F105" s="19"/>
    </row>
    <row r="106" spans="1:6" x14ac:dyDescent="0.25">
      <c r="A106" s="19"/>
      <c r="B106" s="19"/>
      <c r="C106" s="19"/>
      <c r="D106" s="19"/>
      <c r="E106" s="19"/>
      <c r="F106" s="19"/>
    </row>
    <row r="107" spans="1:6" x14ac:dyDescent="0.25">
      <c r="A107" s="19"/>
      <c r="B107" s="19"/>
      <c r="C107" s="19"/>
      <c r="D107" s="19"/>
      <c r="E107" s="19"/>
      <c r="F107" s="19"/>
    </row>
    <row r="108" spans="1:6" x14ac:dyDescent="0.25">
      <c r="A108" s="19"/>
      <c r="B108" s="19"/>
      <c r="C108" s="19"/>
      <c r="D108" s="19"/>
      <c r="E108" s="19"/>
      <c r="F108" s="19"/>
    </row>
    <row r="109" spans="1:6" x14ac:dyDescent="0.25">
      <c r="A109" s="19"/>
      <c r="B109" s="19"/>
      <c r="C109" s="19"/>
      <c r="D109" s="19"/>
      <c r="E109" s="19"/>
      <c r="F109" s="19"/>
    </row>
    <row r="110" spans="1:6" x14ac:dyDescent="0.25">
      <c r="A110" s="19"/>
      <c r="B110" s="19"/>
      <c r="C110" s="19"/>
      <c r="D110" s="19"/>
      <c r="E110" s="19"/>
      <c r="F110" s="19"/>
    </row>
    <row r="111" spans="1:6" x14ac:dyDescent="0.25">
      <c r="A111" s="19"/>
      <c r="B111" s="19"/>
      <c r="C111" s="19"/>
      <c r="D111" s="19"/>
      <c r="E111" s="19"/>
      <c r="F111" s="19"/>
    </row>
    <row r="112" spans="1:6" ht="18.75" x14ac:dyDescent="0.3">
      <c r="A112" s="19"/>
      <c r="B112" s="24"/>
      <c r="C112" s="35" t="s">
        <v>37</v>
      </c>
      <c r="D112" s="14"/>
      <c r="E112" s="14"/>
      <c r="F112" s="19"/>
    </row>
    <row r="113" spans="1:6" x14ac:dyDescent="0.25">
      <c r="A113" s="19"/>
      <c r="B113" s="24"/>
      <c r="C113" s="12" t="s">
        <v>25</v>
      </c>
      <c r="D113" s="11">
        <v>171</v>
      </c>
      <c r="E113" s="17">
        <f>D113/D125</f>
        <v>0.11632653061224489</v>
      </c>
      <c r="F113" s="19"/>
    </row>
    <row r="114" spans="1:6" x14ac:dyDescent="0.25">
      <c r="A114" s="19"/>
      <c r="B114" s="24"/>
      <c r="C114" s="15" t="s">
        <v>26</v>
      </c>
      <c r="D114" s="16">
        <v>179</v>
      </c>
      <c r="E114" s="18">
        <f>D114/D125</f>
        <v>0.12176870748299319</v>
      </c>
      <c r="F114" s="19"/>
    </row>
    <row r="115" spans="1:6" x14ac:dyDescent="0.25">
      <c r="A115" s="19"/>
      <c r="B115" s="25"/>
      <c r="C115" s="32" t="s">
        <v>27</v>
      </c>
      <c r="D115" s="33">
        <v>113</v>
      </c>
      <c r="E115" s="34">
        <f>D115/D125</f>
        <v>7.6870748299319724E-2</v>
      </c>
      <c r="F115" s="19"/>
    </row>
    <row r="116" spans="1:6" x14ac:dyDescent="0.25">
      <c r="A116" s="19"/>
      <c r="B116" s="24"/>
      <c r="C116" s="15" t="s">
        <v>28</v>
      </c>
      <c r="D116" s="16">
        <v>38</v>
      </c>
      <c r="E116" s="18">
        <f>D116/D125</f>
        <v>2.5850340136054421E-2</v>
      </c>
      <c r="F116" s="19"/>
    </row>
    <row r="117" spans="1:6" x14ac:dyDescent="0.25">
      <c r="A117" s="19"/>
      <c r="B117" s="25"/>
      <c r="C117" s="32" t="s">
        <v>29</v>
      </c>
      <c r="D117" s="33">
        <v>41</v>
      </c>
      <c r="E117" s="34">
        <f>D117/D125</f>
        <v>2.7891156462585033E-2</v>
      </c>
      <c r="F117" s="19"/>
    </row>
    <row r="118" spans="1:6" x14ac:dyDescent="0.25">
      <c r="A118" s="19"/>
      <c r="B118" s="24"/>
      <c r="C118" s="15" t="s">
        <v>30</v>
      </c>
      <c r="D118" s="16">
        <v>134</v>
      </c>
      <c r="E118" s="18">
        <f>D118/D125</f>
        <v>9.1156462585034015E-2</v>
      </c>
      <c r="F118" s="19"/>
    </row>
    <row r="119" spans="1:6" x14ac:dyDescent="0.25">
      <c r="A119" s="19"/>
      <c r="B119" s="25"/>
      <c r="C119" s="32" t="s">
        <v>31</v>
      </c>
      <c r="D119" s="33">
        <v>126</v>
      </c>
      <c r="E119" s="34">
        <f>D119/D125</f>
        <v>8.5714285714285715E-2</v>
      </c>
      <c r="F119" s="19"/>
    </row>
    <row r="120" spans="1:6" x14ac:dyDescent="0.25">
      <c r="A120" s="19"/>
      <c r="B120" s="24"/>
      <c r="C120" s="15" t="s">
        <v>32</v>
      </c>
      <c r="D120" s="16">
        <v>119</v>
      </c>
      <c r="E120" s="18">
        <f>D120/D125</f>
        <v>8.0952380952380956E-2</v>
      </c>
      <c r="F120" s="19"/>
    </row>
    <row r="121" spans="1:6" x14ac:dyDescent="0.25">
      <c r="A121" s="19"/>
      <c r="B121" s="25"/>
      <c r="C121" s="32" t="s">
        <v>33</v>
      </c>
      <c r="D121" s="33">
        <v>163</v>
      </c>
      <c r="E121" s="34">
        <f>D121/D125</f>
        <v>0.11088435374149661</v>
      </c>
      <c r="F121" s="19"/>
    </row>
    <row r="122" spans="1:6" x14ac:dyDescent="0.25">
      <c r="A122" s="19"/>
      <c r="B122" s="24"/>
      <c r="C122" s="15" t="s">
        <v>34</v>
      </c>
      <c r="D122" s="16">
        <v>159</v>
      </c>
      <c r="E122" s="18">
        <f>D122/D125</f>
        <v>0.10816326530612246</v>
      </c>
      <c r="F122" s="19"/>
    </row>
    <row r="123" spans="1:6" x14ac:dyDescent="0.25">
      <c r="A123" s="19"/>
      <c r="B123" s="25"/>
      <c r="C123" s="32" t="s">
        <v>35</v>
      </c>
      <c r="D123" s="33">
        <v>112</v>
      </c>
      <c r="E123" s="34">
        <f>D123/D125</f>
        <v>7.6190476190476197E-2</v>
      </c>
      <c r="F123" s="19"/>
    </row>
    <row r="124" spans="1:6" x14ac:dyDescent="0.25">
      <c r="A124" s="19"/>
      <c r="B124" s="24"/>
      <c r="C124" s="15" t="s">
        <v>36</v>
      </c>
      <c r="D124" s="16">
        <v>115</v>
      </c>
      <c r="E124" s="18">
        <f>D124/D125</f>
        <v>7.8231292517006806E-2</v>
      </c>
      <c r="F124" s="19"/>
    </row>
    <row r="125" spans="1:6" x14ac:dyDescent="0.25">
      <c r="A125" s="19"/>
      <c r="B125" s="26"/>
      <c r="C125" s="56" t="s">
        <v>18</v>
      </c>
      <c r="D125" s="57">
        <f>D113+D114+D115+D116+D117+D118+D119+D120+D121+D122+D123+D124</f>
        <v>1470</v>
      </c>
      <c r="E125" s="58">
        <f>D125/D125</f>
        <v>1</v>
      </c>
      <c r="F125" s="19"/>
    </row>
    <row r="126" spans="1:6" x14ac:dyDescent="0.25">
      <c r="A126" s="19"/>
      <c r="B126" s="26"/>
      <c r="C126" s="32"/>
      <c r="D126" s="47"/>
      <c r="E126" s="34"/>
      <c r="F126" s="19"/>
    </row>
    <row r="127" spans="1:6" ht="18.75" x14ac:dyDescent="0.3">
      <c r="A127" s="19"/>
      <c r="B127" s="26"/>
      <c r="C127" s="27" t="s">
        <v>39</v>
      </c>
      <c r="D127" s="19"/>
      <c r="E127" s="19"/>
      <c r="F127" s="19"/>
    </row>
    <row r="128" spans="1:6" x14ac:dyDescent="0.25">
      <c r="A128" s="19"/>
      <c r="B128" s="19"/>
      <c r="C128" s="19"/>
      <c r="D128" s="19"/>
      <c r="E128" s="19"/>
      <c r="F128" s="19"/>
    </row>
    <row r="129" spans="1:6" x14ac:dyDescent="0.25">
      <c r="A129" s="19"/>
      <c r="B129" s="19"/>
      <c r="C129" s="19"/>
      <c r="D129" s="19"/>
      <c r="E129" s="19"/>
      <c r="F129" s="19"/>
    </row>
    <row r="130" spans="1:6" x14ac:dyDescent="0.25">
      <c r="A130" s="19"/>
      <c r="B130" s="19"/>
      <c r="C130" s="19"/>
      <c r="D130" s="19"/>
      <c r="E130" s="19"/>
      <c r="F130" s="19"/>
    </row>
    <row r="131" spans="1:6" x14ac:dyDescent="0.25">
      <c r="A131" s="19"/>
      <c r="B131" s="19"/>
      <c r="C131" s="19"/>
      <c r="D131" s="19"/>
      <c r="E131" s="19"/>
      <c r="F131" s="19"/>
    </row>
    <row r="132" spans="1:6" x14ac:dyDescent="0.25">
      <c r="A132" s="19"/>
      <c r="B132" s="19"/>
      <c r="C132" s="19"/>
      <c r="D132" s="19"/>
      <c r="E132" s="19"/>
      <c r="F132" s="19"/>
    </row>
    <row r="133" spans="1:6" x14ac:dyDescent="0.25">
      <c r="A133" s="19"/>
      <c r="B133" s="19"/>
      <c r="C133" s="19"/>
      <c r="D133" s="19"/>
      <c r="E133" s="19"/>
      <c r="F133" s="19"/>
    </row>
    <row r="134" spans="1:6" x14ac:dyDescent="0.25">
      <c r="A134" s="19"/>
      <c r="B134" s="19"/>
      <c r="C134" s="19"/>
      <c r="D134" s="19"/>
      <c r="E134" s="19"/>
      <c r="F134" s="19"/>
    </row>
    <row r="135" spans="1:6" x14ac:dyDescent="0.25">
      <c r="A135" s="19"/>
      <c r="B135" s="19"/>
      <c r="C135" s="19"/>
      <c r="D135" s="19"/>
      <c r="E135" s="19"/>
      <c r="F135" s="19"/>
    </row>
    <row r="136" spans="1:6" x14ac:dyDescent="0.25">
      <c r="A136" s="19"/>
      <c r="B136" s="19"/>
      <c r="C136" s="19"/>
      <c r="D136" s="19"/>
      <c r="E136" s="19"/>
      <c r="F136" s="19"/>
    </row>
    <row r="137" spans="1:6" x14ac:dyDescent="0.25">
      <c r="A137" s="19"/>
      <c r="B137" s="19"/>
      <c r="C137" s="19"/>
      <c r="D137" s="19"/>
      <c r="E137" s="19"/>
      <c r="F137" s="19"/>
    </row>
    <row r="138" spans="1:6" x14ac:dyDescent="0.25">
      <c r="A138" s="19"/>
      <c r="B138" s="19"/>
      <c r="C138" s="19"/>
      <c r="D138" s="19"/>
      <c r="E138" s="19"/>
      <c r="F138" s="19"/>
    </row>
    <row r="139" spans="1:6" x14ac:dyDescent="0.25">
      <c r="A139" s="19"/>
      <c r="B139" s="19"/>
      <c r="C139" s="19"/>
      <c r="D139" s="19"/>
      <c r="E139" s="19"/>
      <c r="F139" s="19"/>
    </row>
    <row r="140" spans="1:6" x14ac:dyDescent="0.25">
      <c r="A140" s="19"/>
      <c r="B140" s="19"/>
      <c r="C140" s="19"/>
      <c r="D140" s="19"/>
      <c r="E140" s="19"/>
      <c r="F140" s="19"/>
    </row>
    <row r="141" spans="1:6" x14ac:dyDescent="0.25">
      <c r="A141" s="19"/>
      <c r="B141" s="19"/>
      <c r="C141" s="19"/>
      <c r="D141" s="19"/>
      <c r="E141" s="19"/>
      <c r="F141" s="19"/>
    </row>
    <row r="142" spans="1:6" x14ac:dyDescent="0.25">
      <c r="A142" s="19"/>
      <c r="B142" s="19"/>
      <c r="C142" s="19"/>
      <c r="D142" s="19"/>
      <c r="E142" s="19"/>
      <c r="F142" s="19"/>
    </row>
    <row r="143" spans="1:6" x14ac:dyDescent="0.25">
      <c r="A143" s="19"/>
      <c r="B143" s="19"/>
      <c r="C143" s="19"/>
      <c r="D143" s="19"/>
      <c r="E143" s="19"/>
      <c r="F143" s="19"/>
    </row>
    <row r="144" spans="1:6" x14ac:dyDescent="0.25">
      <c r="A144" s="19"/>
      <c r="B144" s="19"/>
      <c r="C144" s="19"/>
      <c r="D144" s="19"/>
      <c r="E144" s="19"/>
      <c r="F144" s="19"/>
    </row>
    <row r="145" spans="1:6" x14ac:dyDescent="0.25">
      <c r="A145" s="19"/>
      <c r="B145" s="19"/>
      <c r="C145" s="19"/>
      <c r="D145" s="19"/>
      <c r="E145" s="19"/>
      <c r="F145" s="19"/>
    </row>
    <row r="146" spans="1:6" x14ac:dyDescent="0.25">
      <c r="A146" s="19"/>
      <c r="B146" s="19"/>
      <c r="C146" s="19"/>
      <c r="D146" s="19"/>
      <c r="E146" s="19"/>
      <c r="F146" s="19"/>
    </row>
    <row r="147" spans="1:6" x14ac:dyDescent="0.25">
      <c r="A147" s="19"/>
      <c r="B147" s="19"/>
      <c r="C147" s="19"/>
      <c r="D147" s="19"/>
      <c r="E147" s="19"/>
      <c r="F147" s="19"/>
    </row>
    <row r="148" spans="1:6" x14ac:dyDescent="0.25">
      <c r="A148" s="19"/>
      <c r="B148" s="19"/>
      <c r="C148" s="19"/>
      <c r="D148" s="19"/>
      <c r="E148" s="19"/>
      <c r="F148" s="19"/>
    </row>
    <row r="149" spans="1:6" ht="18.75" x14ac:dyDescent="0.3">
      <c r="A149" s="19"/>
      <c r="B149" s="19"/>
      <c r="C149" s="27" t="s">
        <v>38</v>
      </c>
      <c r="D149" s="19"/>
      <c r="E149" s="19"/>
      <c r="F149" s="19"/>
    </row>
    <row r="150" spans="1:6" x14ac:dyDescent="0.25">
      <c r="A150" s="19"/>
      <c r="B150" s="19"/>
      <c r="C150" s="19"/>
      <c r="D150" s="19"/>
      <c r="E150" s="19"/>
      <c r="F150" s="19"/>
    </row>
    <row r="151" spans="1:6" x14ac:dyDescent="0.25">
      <c r="A151" s="19"/>
      <c r="B151" s="19"/>
      <c r="C151" s="13"/>
      <c r="D151" s="14">
        <v>2018</v>
      </c>
      <c r="E151" s="14">
        <v>2019</v>
      </c>
      <c r="F151" s="14">
        <v>2020</v>
      </c>
    </row>
    <row r="152" spans="1:6" x14ac:dyDescent="0.25">
      <c r="A152" s="19"/>
      <c r="B152" s="19"/>
      <c r="C152" s="12" t="s">
        <v>25</v>
      </c>
      <c r="D152" s="11">
        <v>59</v>
      </c>
      <c r="E152" s="39">
        <v>221</v>
      </c>
      <c r="F152" s="11">
        <v>171</v>
      </c>
    </row>
    <row r="153" spans="1:6" x14ac:dyDescent="0.25">
      <c r="A153" s="19"/>
      <c r="B153" s="19"/>
      <c r="C153" s="15" t="s">
        <v>26</v>
      </c>
      <c r="D153" s="16">
        <v>65</v>
      </c>
      <c r="E153" s="40">
        <v>123</v>
      </c>
      <c r="F153" s="16">
        <v>179</v>
      </c>
    </row>
    <row r="154" spans="1:6" x14ac:dyDescent="0.25">
      <c r="A154" s="19"/>
      <c r="B154" s="19"/>
      <c r="C154" s="32" t="s">
        <v>27</v>
      </c>
      <c r="D154" s="33">
        <v>119</v>
      </c>
      <c r="E154" s="39">
        <v>144</v>
      </c>
      <c r="F154" s="33">
        <v>113</v>
      </c>
    </row>
    <row r="155" spans="1:6" x14ac:dyDescent="0.25">
      <c r="A155" s="19"/>
      <c r="B155" s="19"/>
      <c r="C155" s="15" t="s">
        <v>28</v>
      </c>
      <c r="D155" s="16">
        <v>112</v>
      </c>
      <c r="E155" s="40">
        <v>142</v>
      </c>
      <c r="F155" s="16">
        <v>38</v>
      </c>
    </row>
    <row r="156" spans="1:6" x14ac:dyDescent="0.25">
      <c r="A156" s="19"/>
      <c r="B156" s="19"/>
      <c r="C156" s="32" t="s">
        <v>29</v>
      </c>
      <c r="D156" s="33">
        <v>106</v>
      </c>
      <c r="E156" s="39">
        <v>139</v>
      </c>
      <c r="F156" s="33">
        <v>41</v>
      </c>
    </row>
    <row r="157" spans="1:6" x14ac:dyDescent="0.25">
      <c r="A157" s="19"/>
      <c r="B157" s="19"/>
      <c r="C157" s="15" t="s">
        <v>30</v>
      </c>
      <c r="D157" s="16">
        <v>109</v>
      </c>
      <c r="E157" s="40">
        <v>112</v>
      </c>
      <c r="F157" s="16">
        <v>134</v>
      </c>
    </row>
    <row r="158" spans="1:6" x14ac:dyDescent="0.25">
      <c r="A158" s="19"/>
      <c r="B158" s="19"/>
      <c r="C158" s="32" t="s">
        <v>31</v>
      </c>
      <c r="D158" s="33">
        <v>122</v>
      </c>
      <c r="E158" s="39">
        <v>165</v>
      </c>
      <c r="F158" s="33">
        <v>126</v>
      </c>
    </row>
    <row r="159" spans="1:6" x14ac:dyDescent="0.25">
      <c r="A159" s="19"/>
      <c r="B159" s="19"/>
      <c r="C159" s="15" t="s">
        <v>32</v>
      </c>
      <c r="D159" s="16">
        <v>119</v>
      </c>
      <c r="E159" s="40">
        <v>135</v>
      </c>
      <c r="F159" s="16">
        <v>119</v>
      </c>
    </row>
    <row r="160" spans="1:6" x14ac:dyDescent="0.25">
      <c r="A160" s="19"/>
      <c r="B160" s="19"/>
      <c r="C160" s="32" t="s">
        <v>33</v>
      </c>
      <c r="D160" s="33">
        <v>56</v>
      </c>
      <c r="E160" s="39">
        <v>177</v>
      </c>
      <c r="F160" s="33">
        <v>163</v>
      </c>
    </row>
    <row r="161" spans="1:6" x14ac:dyDescent="0.25">
      <c r="A161" s="19"/>
      <c r="B161" s="19"/>
      <c r="C161" s="15" t="s">
        <v>34</v>
      </c>
      <c r="D161" s="16">
        <v>128</v>
      </c>
      <c r="E161" s="40">
        <v>155</v>
      </c>
      <c r="F161" s="16">
        <v>159</v>
      </c>
    </row>
    <row r="162" spans="1:6" x14ac:dyDescent="0.25">
      <c r="A162" s="19"/>
      <c r="B162" s="19"/>
      <c r="C162" s="32" t="s">
        <v>35</v>
      </c>
      <c r="D162" s="33">
        <v>91</v>
      </c>
      <c r="E162" s="39">
        <v>159</v>
      </c>
      <c r="F162" s="33">
        <v>112</v>
      </c>
    </row>
    <row r="163" spans="1:6" x14ac:dyDescent="0.25">
      <c r="A163" s="19"/>
      <c r="B163" s="19"/>
      <c r="C163" s="15" t="s">
        <v>36</v>
      </c>
      <c r="D163" s="16">
        <v>76</v>
      </c>
      <c r="E163" s="40">
        <v>100</v>
      </c>
      <c r="F163" s="16">
        <v>115</v>
      </c>
    </row>
    <row r="164" spans="1:6" x14ac:dyDescent="0.25">
      <c r="A164" s="19"/>
      <c r="B164" s="19"/>
      <c r="C164" s="31" t="s">
        <v>18</v>
      </c>
      <c r="D164" s="41">
        <v>1772</v>
      </c>
      <c r="E164" s="42">
        <v>1162</v>
      </c>
      <c r="F164" s="60">
        <f>F152+F153+F154+F155+F156+F157+F158+F159+F160+F161+F162+F163</f>
        <v>1470</v>
      </c>
    </row>
    <row r="165" spans="1:6" x14ac:dyDescent="0.25">
      <c r="A165" s="19"/>
      <c r="B165" s="19"/>
      <c r="C165" s="19"/>
      <c r="D165" s="19"/>
      <c r="E165" s="19"/>
      <c r="F165" s="19"/>
    </row>
    <row r="166" spans="1:6" x14ac:dyDescent="0.25">
      <c r="A166" s="19"/>
      <c r="B166" s="19"/>
      <c r="C166" s="19"/>
      <c r="D166" s="19"/>
      <c r="E166" s="19"/>
      <c r="F166" s="19"/>
    </row>
    <row r="167" spans="1:6" x14ac:dyDescent="0.25">
      <c r="A167" s="19"/>
      <c r="B167" s="19"/>
      <c r="C167" s="19"/>
      <c r="D167" s="19"/>
      <c r="E167" s="19"/>
      <c r="F167" s="19"/>
    </row>
    <row r="168" spans="1:6" x14ac:dyDescent="0.25">
      <c r="A168" s="19"/>
      <c r="B168" s="19"/>
      <c r="C168" s="19"/>
      <c r="D168" s="19"/>
      <c r="E168" s="19"/>
      <c r="F168" s="19"/>
    </row>
    <row r="169" spans="1:6" x14ac:dyDescent="0.25">
      <c r="A169" s="19"/>
      <c r="B169" s="19"/>
      <c r="C169" s="19"/>
      <c r="D169" s="19"/>
      <c r="E169" s="19"/>
      <c r="F169" s="19"/>
    </row>
    <row r="170" spans="1:6" x14ac:dyDescent="0.25">
      <c r="A170" s="19"/>
      <c r="B170" s="19"/>
      <c r="C170" s="19"/>
      <c r="D170" s="19"/>
      <c r="E170" s="19"/>
      <c r="F170" s="19"/>
    </row>
    <row r="171" spans="1:6" x14ac:dyDescent="0.25">
      <c r="A171" s="19"/>
      <c r="B171" s="19"/>
      <c r="C171" s="19"/>
      <c r="D171" s="19"/>
      <c r="E171" s="19"/>
      <c r="F171" s="19"/>
    </row>
    <row r="172" spans="1:6" x14ac:dyDescent="0.25">
      <c r="A172" s="19"/>
      <c r="B172" s="19"/>
      <c r="C172" s="19"/>
      <c r="D172" s="19"/>
      <c r="E172" s="19"/>
      <c r="F172" s="19"/>
    </row>
    <row r="173" spans="1:6" x14ac:dyDescent="0.25">
      <c r="A173" s="19"/>
      <c r="B173" s="19"/>
      <c r="C173" s="19"/>
      <c r="D173" s="19"/>
      <c r="E173" s="19"/>
      <c r="F173" s="19"/>
    </row>
    <row r="174" spans="1:6" x14ac:dyDescent="0.25">
      <c r="A174" s="19"/>
      <c r="B174" s="19"/>
      <c r="C174" s="19"/>
      <c r="D174" s="19"/>
      <c r="E174" s="19"/>
      <c r="F174" s="19"/>
    </row>
    <row r="175" spans="1:6" x14ac:dyDescent="0.25">
      <c r="A175" s="19"/>
      <c r="B175" s="19"/>
      <c r="C175" s="19"/>
      <c r="D175" s="19"/>
      <c r="E175" s="19"/>
      <c r="F175" s="19"/>
    </row>
    <row r="176" spans="1:6" x14ac:dyDescent="0.25">
      <c r="A176" s="19"/>
      <c r="B176" s="19"/>
      <c r="C176" s="19"/>
      <c r="D176" s="19"/>
      <c r="E176" s="19"/>
      <c r="F176" s="19"/>
    </row>
    <row r="177" spans="1:6" x14ac:dyDescent="0.25">
      <c r="A177" s="19"/>
      <c r="B177" s="19"/>
      <c r="C177" s="19"/>
      <c r="D177" s="19"/>
      <c r="E177" s="19"/>
      <c r="F177" s="19"/>
    </row>
    <row r="178" spans="1:6" x14ac:dyDescent="0.25">
      <c r="A178" s="19"/>
      <c r="B178" s="19"/>
      <c r="C178" s="19"/>
      <c r="D178" s="19"/>
      <c r="E178" s="19"/>
      <c r="F178" s="19"/>
    </row>
    <row r="179" spans="1:6" x14ac:dyDescent="0.25">
      <c r="A179" s="19"/>
      <c r="B179" s="19"/>
      <c r="C179" s="19"/>
      <c r="D179" s="19"/>
      <c r="E179" s="19"/>
      <c r="F179" s="19"/>
    </row>
    <row r="180" spans="1:6" x14ac:dyDescent="0.25">
      <c r="A180" s="19"/>
      <c r="B180" s="19"/>
      <c r="C180" s="19"/>
      <c r="D180" s="19"/>
      <c r="E180" s="19"/>
      <c r="F180" s="19"/>
    </row>
    <row r="181" spans="1:6" x14ac:dyDescent="0.25">
      <c r="A181" s="19"/>
      <c r="B181" s="19"/>
      <c r="C181" s="19"/>
      <c r="D181" s="19"/>
      <c r="E181" s="19"/>
      <c r="F181" s="19"/>
    </row>
    <row r="182" spans="1:6" x14ac:dyDescent="0.25">
      <c r="A182" s="19"/>
      <c r="B182" s="19"/>
      <c r="C182" s="19"/>
      <c r="D182" s="19"/>
      <c r="E182" s="19"/>
      <c r="F182" s="19"/>
    </row>
    <row r="183" spans="1:6" x14ac:dyDescent="0.25">
      <c r="A183" s="19"/>
      <c r="B183" s="19"/>
      <c r="C183" s="19"/>
      <c r="D183" s="19"/>
      <c r="E183" s="19"/>
      <c r="F183" s="19"/>
    </row>
    <row r="184" spans="1:6" x14ac:dyDescent="0.25">
      <c r="A184" s="19"/>
      <c r="B184" s="19"/>
      <c r="C184" s="19"/>
      <c r="D184" s="19"/>
      <c r="E184" s="19"/>
      <c r="F184" s="19"/>
    </row>
  </sheetData>
  <sortState ref="C69:D75">
    <sortCondition descending="1" ref="D69:D75"/>
  </sortState>
  <mergeCells count="1">
    <mergeCell ref="A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JAN-MAIO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pr040271</dc:creator>
  <cp:lastModifiedBy>DANI ADV</cp:lastModifiedBy>
  <dcterms:created xsi:type="dcterms:W3CDTF">2019-03-07T18:53:27Z</dcterms:created>
  <dcterms:modified xsi:type="dcterms:W3CDTF">2021-08-26T22:41:38Z</dcterms:modified>
</cp:coreProperties>
</file>