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pc991006801200\SMAICS\GLOGI-AICS 2023\LICITAÇÕES GLOGI\LICITAÇÕES GLOGI\LICITAÇÕES 2023\PE 007 -2023 CAFÉ EM PO\"/>
    </mc:Choice>
  </mc:AlternateContent>
  <xr:revisionPtr revIDLastSave="0" documentId="13_ncr:1_{AEE0F076-4BB1-4F76-BE4A-48651417A518}" xr6:coauthVersionLast="36" xr6:coauthVersionMax="36" xr10:uidLastSave="{00000000-0000-0000-0000-000000000000}"/>
  <bookViews>
    <workbookView xWindow="0" yWindow="0" windowWidth="28800" windowHeight="12105" xr2:uid="{00000000-000D-0000-FFFF-FFFF00000000}"/>
  </bookViews>
  <sheets>
    <sheet name="PERMANENTE" sheetId="1" r:id="rId1"/>
    <sheet name="PERMANENTE3" sheetId="10" r:id="rId2"/>
    <sheet name="Planilha 8" sheetId="9"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1" l="1"/>
  <c r="K7" i="1" l="1"/>
  <c r="Q17" i="10" l="1"/>
  <c r="P5" i="10"/>
  <c r="P13" i="10"/>
</calcChain>
</file>

<file path=xl/sharedStrings.xml><?xml version="1.0" encoding="utf-8"?>
<sst xmlns="http://schemas.openxmlformats.org/spreadsheetml/2006/main" count="40" uniqueCount="27">
  <si>
    <t>DESCRIÇÃO DOS SERVIÇOS</t>
  </si>
  <si>
    <t>QTDE</t>
  </si>
  <si>
    <t>MÉDIA</t>
  </si>
  <si>
    <t>-</t>
  </si>
  <si>
    <t xml:space="preserve">DESCRIÇÃO DOS SERVIÇOS </t>
  </si>
  <si>
    <t>MESAS E CADEIRAS</t>
  </si>
  <si>
    <t>INDÚSTRIAS MODERNA</t>
  </si>
  <si>
    <t>MESAS PRETAS</t>
  </si>
  <si>
    <t>RIO LAR E LAZER</t>
  </si>
  <si>
    <t>IMPÉRIO CADEIRAS</t>
  </si>
  <si>
    <t>CADEIRAS BISTRÔ  PRETAS</t>
  </si>
  <si>
    <t>PALANQUE</t>
  </si>
  <si>
    <t>PALANQUE (PALCO PRATICÁVEL) COM ESTRUTURA EM ALUMÍNIO</t>
  </si>
  <si>
    <t>ARTE SHOW</t>
  </si>
  <si>
    <t>AURATEC</t>
  </si>
  <si>
    <t>ARMATIC</t>
  </si>
  <si>
    <t>VALOR TOTAL MESAS E CADEIRAS</t>
  </si>
  <si>
    <t>VALOR TOTAL</t>
  </si>
  <si>
    <t xml:space="preserve"> SECRETARIA MUNICIPAL DE GOVERNO</t>
  </si>
  <si>
    <t>GERÊNCIA DE LOGÍSTICA</t>
  </si>
  <si>
    <t xml:space="preserve"> PLANILHA COMPARATIVA DE PREÇOS</t>
  </si>
  <si>
    <t>MÉDIA - VALOR UNITÁRIO</t>
  </si>
  <si>
    <t>MÉDIA - VALOR TOTAL</t>
  </si>
  <si>
    <t xml:space="preserve">SICAM: 75907. FORNECIMENTO DE CAFÉ, CONFORME ESPECIFICAÇÃO ANEXA: 1. Quantidade: 1200kg (seiscentos quilos) de café, em embalagens de 500 g; 
2. Acondicionamento: café em embalagem do tipo vácuo, com registro da data de fabricação e validade estampadas no rótulo da embalagem; 
3. Qualidade: a marca deve possuir Certificado no PQC – Programa de Qualidade do Café, da ABIC ou Selo de qualidade da BSCA, em plena validade, ou Laudo de avaliação do café, emitido por laboratório especializado, ou outros laboratórios credenciados pela Rede Brasileira de Laboratórios Analíticos de Saúde (habilitados pela Vigilância Sanitária), ou ainda, laboratórios credenciados às Secretarias Estaduais de Agricultura nos Estados que possuam legislação específica para a análise sensorial de café, com nota de Qualidade Global mínima de 6,0 pontos na Escala Sensorial do Café e laudo de análise de microscopia do café, com tolerância de no máximo 1% de impureza; 
3.1. As despesas com o laudo técnico correrão às expensas da empresa contratada.
4. Aspecto: em pó homogêneo, torrado e moído; 
5. Tipo de Café: Café 100% Arábica, não sendo admitida presença de Conillon;
6. Bebida: Dura, não admitindo-se Rio e Riozona; </t>
  </si>
  <si>
    <t>ALIMENTA +</t>
  </si>
  <si>
    <t>R M LANZA DOS SANTOS</t>
  </si>
  <si>
    <t>EPAMIG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</si>
</sst>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R$&quot;\ #,##0;[Red]\-&quot;R$&quot;\ #,##0"/>
    <numFmt numFmtId="8" formatCode="&quot;R$&quot;\ #,##0.00;[Red]\-&quot;R$&quot;\ #,##0.00"/>
    <numFmt numFmtId="43" formatCode="_-* #,##0.00_-;\-* #,##0.00_-;_-* &quot;-&quot;??_-;_-@_-"/>
    <numFmt numFmtId="164" formatCode="&quot;R$&quot;\ #,##0.00"/>
  </numFmts>
  <fonts count="8" x14ac:knownFonts="1">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scheme val="minor"/>
    </font>
    <font>
      <b/>
      <sz val="10"/>
      <color theme="1"/>
      <name val="Calibri"/>
      <family val="2"/>
      <scheme val="minor"/>
    </font>
    <font>
      <b/>
      <sz val="9"/>
      <color theme="1"/>
      <name val="Calibri"/>
      <family val="2"/>
      <scheme val="minor"/>
    </font>
    <font>
      <sz val="9"/>
      <color rgb="FF000000"/>
      <name val="Calibri"/>
      <family val="2"/>
      <scheme val="minor"/>
    </font>
    <font>
      <sz val="9"/>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FF"/>
        <bgColor indexed="64"/>
      </patternFill>
    </fill>
  </fills>
  <borders count="3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0" fillId="3" borderId="0" xfId="0" applyFill="1"/>
    <xf numFmtId="0" fontId="0" fillId="0" borderId="0" xfId="0" applyAlignment="1">
      <alignment vertical="center"/>
    </xf>
    <xf numFmtId="0" fontId="2" fillId="0" borderId="0" xfId="0" applyFont="1" applyAlignment="1">
      <alignment horizontal="center" vertical="center"/>
    </xf>
    <xf numFmtId="3" fontId="7" fillId="3" borderId="27" xfId="1" applyNumberFormat="1" applyFont="1" applyFill="1" applyBorder="1" applyAlignment="1">
      <alignment horizontal="center" vertical="center"/>
    </xf>
    <xf numFmtId="0" fontId="4" fillId="2" borderId="32" xfId="0" applyFont="1" applyFill="1" applyBorder="1" applyAlignment="1">
      <alignment horizontal="center" vertical="center" wrapText="1"/>
    </xf>
    <xf numFmtId="164" fontId="5" fillId="0" borderId="32" xfId="1" applyNumberFormat="1" applyFont="1" applyFill="1" applyBorder="1" applyAlignment="1">
      <alignment horizontal="center" vertical="center" wrapText="1"/>
    </xf>
    <xf numFmtId="0" fontId="2" fillId="0" borderId="0" xfId="0" applyFont="1" applyAlignment="1">
      <alignment horizontal="center" vertical="center"/>
    </xf>
    <xf numFmtId="0" fontId="4" fillId="2" borderId="31" xfId="0" applyFont="1" applyFill="1" applyBorder="1" applyAlignment="1">
      <alignment horizontal="center" vertical="center" wrapText="1"/>
    </xf>
    <xf numFmtId="164" fontId="5" fillId="0" borderId="31" xfId="1" applyNumberFormat="1" applyFont="1" applyFill="1" applyBorder="1" applyAlignment="1">
      <alignment horizontal="center" vertical="center" wrapText="1"/>
    </xf>
    <xf numFmtId="164" fontId="5" fillId="0" borderId="29" xfId="1" applyNumberFormat="1" applyFont="1" applyFill="1" applyBorder="1" applyAlignment="1">
      <alignment horizontal="center" vertical="center" wrapText="1"/>
    </xf>
    <xf numFmtId="164" fontId="5" fillId="0" borderId="27" xfId="1" applyNumberFormat="1" applyFont="1" applyFill="1" applyBorder="1" applyAlignment="1">
      <alignment horizontal="center" vertical="center" wrapText="1"/>
    </xf>
    <xf numFmtId="0" fontId="2" fillId="0" borderId="0" xfId="0" applyFont="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6" fillId="4" borderId="27" xfId="0" applyFont="1" applyFill="1" applyBorder="1" applyAlignment="1">
      <alignment horizontal="justify" vertical="justify" wrapText="1"/>
    </xf>
    <xf numFmtId="0" fontId="6" fillId="4" borderId="28" xfId="0" applyFont="1" applyFill="1" applyBorder="1" applyAlignment="1">
      <alignment horizontal="justify" vertical="justify" wrapText="1"/>
    </xf>
    <xf numFmtId="164" fontId="5" fillId="0" borderId="30" xfId="1" applyNumberFormat="1" applyFont="1" applyFill="1" applyBorder="1" applyAlignment="1">
      <alignment horizontal="center" vertical="center" wrapText="1"/>
    </xf>
    <xf numFmtId="164" fontId="0" fillId="3" borderId="0" xfId="0" applyNumberFormat="1" applyFill="1" applyAlignment="1">
      <alignment horizontal="center"/>
    </xf>
    <xf numFmtId="0" fontId="0" fillId="3" borderId="0" xfId="0" applyFill="1" applyAlignment="1">
      <alignment horizontal="center"/>
    </xf>
    <xf numFmtId="164" fontId="2" fillId="3" borderId="9" xfId="0" applyNumberFormat="1" applyFont="1" applyFill="1" applyBorder="1" applyAlignment="1">
      <alignment horizontal="center"/>
    </xf>
    <xf numFmtId="0" fontId="2" fillId="3" borderId="13" xfId="0" applyFont="1" applyFill="1" applyBorder="1" applyAlignment="1">
      <alignment horizontal="center"/>
    </xf>
    <xf numFmtId="0" fontId="2" fillId="3" borderId="10" xfId="0" applyFont="1" applyFill="1" applyBorder="1" applyAlignment="1">
      <alignment horizontal="center"/>
    </xf>
    <xf numFmtId="0" fontId="6" fillId="4" borderId="9"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0" xfId="0" applyFont="1" applyFill="1" applyBorder="1" applyAlignment="1">
      <alignment horizontal="center" vertical="center" wrapText="1"/>
    </xf>
    <xf numFmtId="164" fontId="5" fillId="0" borderId="9"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wrapText="1"/>
    </xf>
    <xf numFmtId="164" fontId="5" fillId="0" borderId="10" xfId="1" applyNumberFormat="1" applyFont="1" applyFill="1" applyBorder="1" applyAlignment="1">
      <alignment horizontal="center" vertical="center" wrapText="1"/>
    </xf>
    <xf numFmtId="0" fontId="0" fillId="3" borderId="9" xfId="0" applyFill="1" applyBorder="1" applyAlignment="1">
      <alignment horizontal="center"/>
    </xf>
    <xf numFmtId="0" fontId="0" fillId="3" borderId="13" xfId="0" applyFill="1" applyBorder="1" applyAlignment="1">
      <alignment horizontal="center"/>
    </xf>
    <xf numFmtId="0" fontId="0" fillId="3" borderId="10" xfId="0" applyFill="1" applyBorder="1" applyAlignment="1">
      <alignment horizontal="center"/>
    </xf>
    <xf numFmtId="164" fontId="5" fillId="0" borderId="11" xfId="1" applyNumberFormat="1" applyFont="1" applyFill="1" applyBorder="1" applyAlignment="1">
      <alignment horizontal="center" vertical="center" wrapText="1"/>
    </xf>
    <xf numFmtId="164" fontId="5" fillId="0" borderId="18" xfId="1" applyNumberFormat="1" applyFont="1" applyFill="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21" xfId="1" applyNumberFormat="1" applyFont="1" applyFill="1" applyBorder="1" applyAlignment="1">
      <alignment horizontal="center" vertical="center" wrapText="1"/>
    </xf>
    <xf numFmtId="164" fontId="5" fillId="0" borderId="17" xfId="1" applyNumberFormat="1" applyFont="1" applyFill="1" applyBorder="1" applyAlignment="1">
      <alignment horizontal="center" vertical="center" wrapText="1"/>
    </xf>
    <xf numFmtId="164" fontId="5" fillId="0" borderId="24" xfId="1" applyNumberFormat="1" applyFont="1" applyFill="1" applyBorder="1" applyAlignment="1">
      <alignment horizontal="center" vertical="center" wrapTex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8" fontId="2" fillId="3" borderId="11" xfId="0" applyNumberFormat="1" applyFont="1" applyFill="1" applyBorder="1" applyAlignment="1">
      <alignment horizontal="center" vertical="center"/>
    </xf>
    <xf numFmtId="0" fontId="2" fillId="3" borderId="18"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6" xfId="0" applyFont="1" applyFill="1" applyBorder="1" applyAlignment="1">
      <alignment horizontal="center" vertical="center"/>
    </xf>
    <xf numFmtId="0" fontId="6" fillId="4" borderId="11"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6" xfId="0" applyFont="1" applyFill="1" applyBorder="1" applyAlignment="1">
      <alignment horizontal="center" vertical="center" wrapText="1"/>
    </xf>
    <xf numFmtId="6" fontId="2" fillId="3" borderId="11" xfId="0" applyNumberFormat="1" applyFont="1" applyFill="1" applyBorder="1" applyAlignment="1">
      <alignment horizontal="center" vertical="center"/>
    </xf>
    <xf numFmtId="0" fontId="6" fillId="4" borderId="19" xfId="0" applyFont="1" applyFill="1" applyBorder="1" applyAlignment="1">
      <alignment horizontal="center" vertical="center" wrapText="1"/>
    </xf>
    <xf numFmtId="3" fontId="7" fillId="3" borderId="9" xfId="1" applyNumberFormat="1" applyFont="1" applyFill="1" applyBorder="1" applyAlignment="1">
      <alignment horizontal="center" vertical="center"/>
    </xf>
    <xf numFmtId="0" fontId="7" fillId="3" borderId="10" xfId="1" applyNumberFormat="1" applyFont="1" applyFill="1" applyBorder="1" applyAlignment="1">
      <alignment horizontal="center" vertical="center"/>
    </xf>
    <xf numFmtId="0" fontId="5"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22" xfId="0" applyFont="1" applyFill="1" applyBorder="1" applyAlignment="1">
      <alignment horizontal="left" vertical="center"/>
    </xf>
    <xf numFmtId="0" fontId="3" fillId="0" borderId="25"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center" vertical="center" wrapText="1"/>
    </xf>
    <xf numFmtId="164" fontId="5" fillId="0" borderId="12" xfId="1" applyNumberFormat="1" applyFont="1" applyFill="1" applyBorder="1" applyAlignment="1">
      <alignment horizontal="center" vertical="center" wrapText="1"/>
    </xf>
    <xf numFmtId="164" fontId="5" fillId="0" borderId="16" xfId="1" applyNumberFormat="1" applyFont="1" applyFill="1" applyBorder="1" applyAlignment="1">
      <alignment horizontal="center" vertical="center" wrapText="1"/>
    </xf>
    <xf numFmtId="164" fontId="5" fillId="0" borderId="8" xfId="1" applyNumberFormat="1" applyFont="1" applyFill="1" applyBorder="1" applyAlignment="1">
      <alignment horizontal="center" vertical="center" wrapText="1"/>
    </xf>
    <xf numFmtId="0" fontId="6" fillId="4" borderId="26" xfId="0" applyFont="1" applyFill="1" applyBorder="1" applyAlignment="1">
      <alignment horizontal="center" vertical="center" wrapText="1"/>
    </xf>
    <xf numFmtId="0" fontId="7" fillId="3" borderId="9" xfId="1" applyNumberFormat="1" applyFont="1" applyFill="1" applyBorder="1" applyAlignment="1">
      <alignment horizontal="center" vertical="center"/>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752475</xdr:colOff>
      <xdr:row>2</xdr:row>
      <xdr:rowOff>0</xdr:rowOff>
    </xdr:to>
    <xdr:pic>
      <xdr:nvPicPr>
        <xdr:cNvPr id="3" name="Imagem 2" descr="NOVA LOGO">
          <a:extLst>
            <a:ext uri="{FF2B5EF4-FFF2-40B4-BE49-F238E27FC236}">
              <a16:creationId xmlns:a16="http://schemas.microsoft.com/office/drawing/2014/main" id="{134F7800-51F4-4D9F-A378-9D782AB116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9050"/>
          <a:ext cx="1181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
  <sheetViews>
    <sheetView tabSelected="1" workbookViewId="0">
      <selection activeCell="M7" sqref="M7"/>
    </sheetView>
  </sheetViews>
  <sheetFormatPr defaultRowHeight="15" x14ac:dyDescent="0.25"/>
  <cols>
    <col min="1" max="1" width="4.85546875" style="1" customWidth="1"/>
    <col min="2" max="2" width="39.7109375" style="1" customWidth="1"/>
    <col min="3" max="3" width="7" style="1" customWidth="1"/>
    <col min="4" max="4" width="9.140625" style="1"/>
    <col min="5" max="5" width="10.85546875" style="1" customWidth="1"/>
    <col min="6" max="6" width="4.85546875" style="1" customWidth="1"/>
    <col min="7" max="7" width="9.28515625" style="1" customWidth="1"/>
    <col min="8" max="8" width="3.5703125" style="1" customWidth="1"/>
    <col min="9" max="9" width="10.28515625" style="1" customWidth="1"/>
    <col min="10" max="10" width="3.85546875" style="1" customWidth="1"/>
    <col min="11" max="11" width="4.7109375" style="1" customWidth="1"/>
    <col min="12" max="12" width="10" style="1" customWidth="1"/>
    <col min="13" max="13" width="14" style="1" customWidth="1"/>
    <col min="14" max="16384" width="9.140625" style="1"/>
  </cols>
  <sheetData>
    <row r="1" spans="1:13" s="2" customFormat="1" x14ac:dyDescent="0.25">
      <c r="A1" s="12" t="s">
        <v>18</v>
      </c>
      <c r="B1" s="12"/>
      <c r="C1" s="12"/>
      <c r="D1" s="12"/>
      <c r="E1" s="12"/>
      <c r="F1" s="12"/>
      <c r="G1" s="12"/>
      <c r="H1" s="12"/>
      <c r="I1" s="12"/>
      <c r="J1" s="12"/>
      <c r="K1" s="12"/>
      <c r="L1" s="12"/>
    </row>
    <row r="2" spans="1:13" s="2" customFormat="1" x14ac:dyDescent="0.25">
      <c r="A2" s="12" t="s">
        <v>19</v>
      </c>
      <c r="B2" s="12"/>
      <c r="C2" s="12"/>
      <c r="D2" s="12"/>
      <c r="E2" s="12"/>
      <c r="F2" s="12"/>
      <c r="G2" s="12"/>
      <c r="H2" s="12"/>
      <c r="I2" s="12"/>
      <c r="J2" s="12"/>
      <c r="K2" s="12"/>
      <c r="L2" s="12"/>
    </row>
    <row r="3" spans="1:13" s="2" customFormat="1" x14ac:dyDescent="0.25"/>
    <row r="4" spans="1:13" s="2" customFormat="1" x14ac:dyDescent="0.25">
      <c r="A4" s="12" t="s">
        <v>20</v>
      </c>
      <c r="B4" s="12"/>
      <c r="C4" s="12"/>
      <c r="D4" s="12"/>
      <c r="E4" s="12"/>
      <c r="F4" s="12"/>
      <c r="G4" s="12"/>
      <c r="H4" s="12"/>
      <c r="I4" s="12"/>
      <c r="J4" s="12"/>
      <c r="K4" s="12"/>
      <c r="L4" s="12"/>
    </row>
    <row r="5" spans="1:13" s="2" customFormat="1" ht="15.75" thickBot="1" x14ac:dyDescent="0.3">
      <c r="A5" s="7"/>
      <c r="B5" s="7"/>
      <c r="C5" s="7"/>
      <c r="D5" s="7"/>
      <c r="E5" s="7"/>
      <c r="F5" s="7"/>
      <c r="G5" s="7"/>
      <c r="H5" s="7"/>
      <c r="I5" s="7"/>
      <c r="J5" s="7"/>
      <c r="K5" s="7"/>
      <c r="L5" s="7"/>
    </row>
    <row r="6" spans="1:13" s="2" customFormat="1" ht="26.25" thickBot="1" x14ac:dyDescent="0.3">
      <c r="A6" s="13" t="s">
        <v>0</v>
      </c>
      <c r="B6" s="14"/>
      <c r="C6" s="15"/>
      <c r="D6" s="8" t="s">
        <v>1</v>
      </c>
      <c r="E6" s="16" t="s">
        <v>24</v>
      </c>
      <c r="F6" s="17"/>
      <c r="G6" s="16" t="s">
        <v>25</v>
      </c>
      <c r="H6" s="17"/>
      <c r="I6" s="16" t="s">
        <v>26</v>
      </c>
      <c r="J6" s="17"/>
      <c r="K6" s="18" t="s">
        <v>21</v>
      </c>
      <c r="L6" s="19"/>
      <c r="M6" s="5" t="s">
        <v>22</v>
      </c>
    </row>
    <row r="7" spans="1:13" s="2" customFormat="1" ht="350.1" customHeight="1" thickBot="1" x14ac:dyDescent="0.3">
      <c r="A7" s="20" t="s">
        <v>23</v>
      </c>
      <c r="B7" s="21"/>
      <c r="C7" s="21"/>
      <c r="D7" s="4">
        <v>2400</v>
      </c>
      <c r="E7" s="9">
        <v>18.899999999999999</v>
      </c>
      <c r="F7" s="22"/>
      <c r="G7" s="9">
        <v>19.88</v>
      </c>
      <c r="H7" s="22"/>
      <c r="I7" s="9">
        <v>18.5</v>
      </c>
      <c r="J7" s="10"/>
      <c r="K7" s="11">
        <f>SUM(E7:J7)/3</f>
        <v>19.093333333333334</v>
      </c>
      <c r="L7" s="10"/>
      <c r="M7" s="6">
        <f>K7*D7</f>
        <v>45824</v>
      </c>
    </row>
    <row r="8" spans="1:13" s="2" customFormat="1" x14ac:dyDescent="0.25">
      <c r="A8" s="7"/>
      <c r="B8" s="7"/>
      <c r="C8" s="7"/>
      <c r="D8" s="7"/>
      <c r="E8" s="7"/>
      <c r="F8" s="7"/>
      <c r="G8" s="7"/>
      <c r="H8" s="7"/>
      <c r="I8" s="7"/>
      <c r="J8" s="7"/>
      <c r="K8" s="7"/>
      <c r="L8" s="7"/>
    </row>
    <row r="9" spans="1:13" x14ac:dyDescent="0.25">
      <c r="A9" s="3"/>
      <c r="B9" s="3"/>
      <c r="C9" s="3"/>
      <c r="D9" s="3"/>
      <c r="E9" s="3"/>
      <c r="F9" s="3"/>
      <c r="G9" s="3"/>
      <c r="H9" s="3"/>
      <c r="I9" s="3"/>
      <c r="J9" s="3"/>
      <c r="K9" s="3"/>
      <c r="L9" s="3"/>
      <c r="M9" s="2"/>
    </row>
    <row r="10" spans="1:13" x14ac:dyDescent="0.25">
      <c r="A10" s="3"/>
      <c r="B10" s="3"/>
      <c r="C10" s="3"/>
      <c r="D10" s="3"/>
      <c r="E10" s="3"/>
      <c r="F10" s="3"/>
      <c r="G10" s="3"/>
      <c r="H10" s="3"/>
      <c r="I10" s="3"/>
      <c r="J10" s="3"/>
      <c r="K10" s="3"/>
      <c r="L10" s="3"/>
      <c r="M10" s="2"/>
    </row>
    <row r="11" spans="1:13" x14ac:dyDescent="0.25">
      <c r="A11" s="3"/>
      <c r="B11" s="3"/>
      <c r="C11" s="3"/>
      <c r="D11" s="3"/>
      <c r="E11" s="3"/>
      <c r="F11" s="3"/>
      <c r="G11" s="3"/>
      <c r="H11" s="3"/>
      <c r="I11" s="3"/>
      <c r="J11" s="3"/>
      <c r="K11" s="3"/>
      <c r="L11" s="3"/>
      <c r="M11" s="2"/>
    </row>
  </sheetData>
  <mergeCells count="13">
    <mergeCell ref="I7:J7"/>
    <mergeCell ref="K7:L7"/>
    <mergeCell ref="A1:L1"/>
    <mergeCell ref="A2:L2"/>
    <mergeCell ref="A4:L4"/>
    <mergeCell ref="A6:C6"/>
    <mergeCell ref="E6:F6"/>
    <mergeCell ref="G6:H6"/>
    <mergeCell ref="I6:J6"/>
    <mergeCell ref="K6:L6"/>
    <mergeCell ref="A7:C7"/>
    <mergeCell ref="E7:F7"/>
    <mergeCell ref="G7:H7"/>
  </mergeCells>
  <pageMargins left="0.9055118110236221" right="0.51181102362204722" top="0.78740157480314965" bottom="0.78740157480314965" header="0.31496062992125984" footer="0.31496062992125984"/>
  <pageSetup paperSize="9" scale="99" fitToHeight="0"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7"/>
  <sheetViews>
    <sheetView workbookViewId="0">
      <selection activeCell="F8" sqref="F8:K8"/>
    </sheetView>
  </sheetViews>
  <sheetFormatPr defaultRowHeight="15" x14ac:dyDescent="0.25"/>
  <cols>
    <col min="1" max="1" width="4.85546875" style="1" customWidth="1"/>
    <col min="2" max="2" width="34" style="1" customWidth="1"/>
    <col min="3" max="3" width="7" style="1" customWidth="1"/>
    <col min="4" max="4" width="9.140625" style="1"/>
    <col min="5" max="6" width="10.85546875" style="1" customWidth="1"/>
    <col min="7" max="7" width="4.85546875" style="1" customWidth="1"/>
    <col min="8" max="8" width="9.28515625" style="1" customWidth="1"/>
    <col min="9" max="9" width="3.5703125" style="1" customWidth="1"/>
    <col min="10" max="10" width="7.7109375" style="1" customWidth="1"/>
    <col min="11" max="11" width="6.7109375" style="1" customWidth="1"/>
    <col min="12" max="12" width="6.42578125" style="1" customWidth="1"/>
    <col min="13" max="13" width="3.7109375" style="1" customWidth="1"/>
    <col min="14" max="14" width="6.5703125" style="1" customWidth="1"/>
    <col min="15" max="15" width="5.140625" style="1" customWidth="1"/>
    <col min="16" max="17" width="6.5703125" style="1" customWidth="1"/>
    <col min="18" max="18" width="9.42578125" style="1" customWidth="1"/>
    <col min="19" max="19" width="5.7109375" style="1" customWidth="1"/>
    <col min="20" max="16384" width="9.140625" style="1"/>
  </cols>
  <sheetData>
    <row r="1" spans="1:19" ht="32.25" customHeight="1" thickBot="1" x14ac:dyDescent="0.3">
      <c r="A1" s="63" t="s">
        <v>11</v>
      </c>
      <c r="B1" s="64"/>
      <c r="C1" s="64"/>
      <c r="D1" s="64"/>
      <c r="E1" s="64"/>
      <c r="F1" s="64"/>
      <c r="G1" s="64"/>
      <c r="H1" s="64"/>
      <c r="I1" s="64"/>
      <c r="J1" s="64"/>
      <c r="K1" s="64"/>
      <c r="L1" s="64"/>
      <c r="M1" s="64"/>
      <c r="N1" s="64"/>
      <c r="O1" s="64"/>
      <c r="P1" s="65"/>
      <c r="Q1" s="65"/>
      <c r="R1" s="65"/>
      <c r="S1" s="66"/>
    </row>
    <row r="2" spans="1:19" x14ac:dyDescent="0.25">
      <c r="A2" s="67" t="s">
        <v>4</v>
      </c>
      <c r="B2" s="68"/>
      <c r="C2" s="69"/>
      <c r="D2" s="73" t="s">
        <v>1</v>
      </c>
      <c r="E2" s="74"/>
      <c r="F2" s="77" t="s">
        <v>13</v>
      </c>
      <c r="G2" s="78"/>
      <c r="H2" s="77" t="s">
        <v>14</v>
      </c>
      <c r="I2" s="78"/>
      <c r="J2" s="77" t="s">
        <v>15</v>
      </c>
      <c r="K2" s="78"/>
      <c r="L2" s="77" t="s">
        <v>3</v>
      </c>
      <c r="M2" s="78"/>
      <c r="N2" s="77" t="s">
        <v>3</v>
      </c>
      <c r="O2" s="79"/>
      <c r="P2" s="80" t="s">
        <v>2</v>
      </c>
      <c r="Q2" s="80"/>
      <c r="R2" s="80"/>
      <c r="S2" s="80"/>
    </row>
    <row r="3" spans="1:19" ht="33.75" customHeight="1" x14ac:dyDescent="0.25">
      <c r="A3" s="70"/>
      <c r="B3" s="71"/>
      <c r="C3" s="72"/>
      <c r="D3" s="75"/>
      <c r="E3" s="76"/>
      <c r="F3" s="37">
        <v>42940</v>
      </c>
      <c r="G3" s="81"/>
      <c r="H3" s="37">
        <v>62801.19</v>
      </c>
      <c r="I3" s="81"/>
      <c r="J3" s="37">
        <v>54945</v>
      </c>
      <c r="K3" s="81"/>
      <c r="L3" s="37" t="s">
        <v>3</v>
      </c>
      <c r="M3" s="81"/>
      <c r="N3" s="37" t="s">
        <v>3</v>
      </c>
      <c r="O3" s="38"/>
      <c r="P3" s="83">
        <v>53562.063000000002</v>
      </c>
      <c r="Q3" s="83"/>
      <c r="R3" s="83"/>
      <c r="S3" s="83"/>
    </row>
    <row r="4" spans="1:19" ht="50.25" customHeight="1" x14ac:dyDescent="0.25">
      <c r="A4" s="60" t="s">
        <v>12</v>
      </c>
      <c r="B4" s="29"/>
      <c r="C4" s="30"/>
      <c r="D4" s="61">
        <v>27</v>
      </c>
      <c r="E4" s="62"/>
      <c r="F4" s="39"/>
      <c r="G4" s="82"/>
      <c r="H4" s="39"/>
      <c r="I4" s="82"/>
      <c r="J4" s="39"/>
      <c r="K4" s="82"/>
      <c r="L4" s="39"/>
      <c r="M4" s="82"/>
      <c r="N4" s="39"/>
      <c r="O4" s="40"/>
      <c r="P4" s="83"/>
      <c r="Q4" s="83"/>
      <c r="R4" s="83"/>
      <c r="S4" s="83"/>
    </row>
    <row r="5" spans="1:19" ht="18" customHeight="1" x14ac:dyDescent="0.25">
      <c r="A5" s="28" t="s">
        <v>17</v>
      </c>
      <c r="B5" s="29"/>
      <c r="C5" s="29"/>
      <c r="D5" s="29"/>
      <c r="E5" s="29"/>
      <c r="F5" s="29"/>
      <c r="G5" s="29"/>
      <c r="H5" s="29"/>
      <c r="I5" s="29"/>
      <c r="J5" s="29"/>
      <c r="K5" s="29"/>
      <c r="L5" s="29"/>
      <c r="M5" s="29"/>
      <c r="N5" s="29"/>
      <c r="O5" s="30"/>
      <c r="P5" s="31">
        <f>SUM(P3)</f>
        <v>53562.063000000002</v>
      </c>
      <c r="Q5" s="32"/>
      <c r="R5" s="32"/>
      <c r="S5" s="33"/>
    </row>
    <row r="6" spans="1:19" ht="37.5" customHeight="1" thickBot="1" x14ac:dyDescent="0.3"/>
    <row r="7" spans="1:19" ht="35.25" customHeight="1" thickBot="1" x14ac:dyDescent="0.3">
      <c r="A7" s="63" t="s">
        <v>5</v>
      </c>
      <c r="B7" s="64"/>
      <c r="C7" s="64"/>
      <c r="D7" s="64"/>
      <c r="E7" s="64"/>
      <c r="F7" s="64"/>
      <c r="G7" s="64"/>
      <c r="H7" s="64"/>
      <c r="I7" s="64"/>
      <c r="J7" s="64"/>
      <c r="K7" s="64"/>
      <c r="L7" s="64"/>
      <c r="M7" s="64"/>
      <c r="N7" s="64"/>
      <c r="O7" s="64"/>
      <c r="P7" s="65"/>
      <c r="Q7" s="65"/>
      <c r="R7" s="65"/>
      <c r="S7" s="66"/>
    </row>
    <row r="8" spans="1:19" ht="42" customHeight="1" x14ac:dyDescent="0.25">
      <c r="A8" s="67" t="s">
        <v>0</v>
      </c>
      <c r="B8" s="68"/>
      <c r="C8" s="69"/>
      <c r="D8" s="73" t="s">
        <v>1</v>
      </c>
      <c r="E8" s="74"/>
      <c r="F8" s="77" t="s">
        <v>6</v>
      </c>
      <c r="G8" s="78"/>
      <c r="H8" s="77" t="s">
        <v>8</v>
      </c>
      <c r="I8" s="78"/>
      <c r="J8" s="77" t="s">
        <v>9</v>
      </c>
      <c r="K8" s="78"/>
      <c r="L8" s="77" t="s">
        <v>3</v>
      </c>
      <c r="M8" s="78"/>
      <c r="N8" s="77" t="s">
        <v>3</v>
      </c>
      <c r="O8" s="79"/>
      <c r="P8" s="80" t="s">
        <v>2</v>
      </c>
      <c r="Q8" s="80"/>
      <c r="R8" s="80"/>
      <c r="S8" s="80"/>
    </row>
    <row r="9" spans="1:19" ht="25.5" customHeight="1" x14ac:dyDescent="0.25">
      <c r="A9" s="70"/>
      <c r="B9" s="71"/>
      <c r="C9" s="72"/>
      <c r="D9" s="75"/>
      <c r="E9" s="76"/>
      <c r="F9" s="37">
        <v>3742.09</v>
      </c>
      <c r="G9" s="81"/>
      <c r="H9" s="37">
        <v>2519.69</v>
      </c>
      <c r="I9" s="81"/>
      <c r="J9" s="37">
        <v>3465</v>
      </c>
      <c r="K9" s="81"/>
      <c r="L9" s="37" t="s">
        <v>3</v>
      </c>
      <c r="M9" s="81"/>
      <c r="N9" s="37" t="s">
        <v>3</v>
      </c>
      <c r="O9" s="38"/>
      <c r="P9" s="37">
        <v>3242.26</v>
      </c>
      <c r="Q9" s="38"/>
      <c r="R9" s="38"/>
      <c r="S9" s="41"/>
    </row>
    <row r="10" spans="1:19" ht="37.5" customHeight="1" x14ac:dyDescent="0.25">
      <c r="A10" s="84" t="s">
        <v>7</v>
      </c>
      <c r="B10" s="54"/>
      <c r="C10" s="55"/>
      <c r="D10" s="85">
        <v>45</v>
      </c>
      <c r="E10" s="62"/>
      <c r="F10" s="39"/>
      <c r="G10" s="82"/>
      <c r="H10" s="39"/>
      <c r="I10" s="82"/>
      <c r="J10" s="39"/>
      <c r="K10" s="82"/>
      <c r="L10" s="39"/>
      <c r="M10" s="82"/>
      <c r="N10" s="39"/>
      <c r="O10" s="40"/>
      <c r="P10" s="39"/>
      <c r="Q10" s="40"/>
      <c r="R10" s="40"/>
      <c r="S10" s="42"/>
    </row>
    <row r="11" spans="1:19" x14ac:dyDescent="0.25">
      <c r="A11" s="53" t="s">
        <v>10</v>
      </c>
      <c r="B11" s="54"/>
      <c r="C11" s="55"/>
      <c r="D11" s="43">
        <v>180</v>
      </c>
      <c r="E11" s="44"/>
      <c r="F11" s="47">
        <v>11039.5</v>
      </c>
      <c r="G11" s="49"/>
      <c r="H11" s="47">
        <v>5400.18</v>
      </c>
      <c r="I11" s="49"/>
      <c r="J11" s="59">
        <v>7560</v>
      </c>
      <c r="K11" s="49"/>
      <c r="L11" s="43" t="s">
        <v>3</v>
      </c>
      <c r="M11" s="44"/>
      <c r="N11" s="43" t="s">
        <v>3</v>
      </c>
      <c r="O11" s="44"/>
      <c r="P11" s="47">
        <v>7999.89</v>
      </c>
      <c r="Q11" s="48"/>
      <c r="R11" s="48"/>
      <c r="S11" s="49"/>
    </row>
    <row r="12" spans="1:19" ht="39" customHeight="1" x14ac:dyDescent="0.25">
      <c r="A12" s="56"/>
      <c r="B12" s="57"/>
      <c r="C12" s="58"/>
      <c r="D12" s="45"/>
      <c r="E12" s="46"/>
      <c r="F12" s="50"/>
      <c r="G12" s="52"/>
      <c r="H12" s="50"/>
      <c r="I12" s="52"/>
      <c r="J12" s="50"/>
      <c r="K12" s="52"/>
      <c r="L12" s="45"/>
      <c r="M12" s="46"/>
      <c r="N12" s="45"/>
      <c r="O12" s="46"/>
      <c r="P12" s="50"/>
      <c r="Q12" s="51"/>
      <c r="R12" s="51"/>
      <c r="S12" s="52"/>
    </row>
    <row r="13" spans="1:19" ht="36.75" customHeight="1" x14ac:dyDescent="0.25">
      <c r="A13" s="34" t="s">
        <v>16</v>
      </c>
      <c r="B13" s="35"/>
      <c r="C13" s="35"/>
      <c r="D13" s="35"/>
      <c r="E13" s="35"/>
      <c r="F13" s="35"/>
      <c r="G13" s="35"/>
      <c r="H13" s="35"/>
      <c r="I13" s="35"/>
      <c r="J13" s="35"/>
      <c r="K13" s="35"/>
      <c r="L13" s="35"/>
      <c r="M13" s="35"/>
      <c r="N13" s="35"/>
      <c r="O13" s="36"/>
      <c r="P13" s="25">
        <f>SUM(P9:S12)</f>
        <v>11242.150000000001</v>
      </c>
      <c r="Q13" s="26"/>
      <c r="R13" s="26"/>
      <c r="S13" s="27"/>
    </row>
    <row r="17" spans="17:18" x14ac:dyDescent="0.25">
      <c r="Q17" s="23">
        <f>SUM(P5+P13)</f>
        <v>64804.213000000003</v>
      </c>
      <c r="R17" s="24"/>
    </row>
  </sheetData>
  <mergeCells count="47">
    <mergeCell ref="P3:S4"/>
    <mergeCell ref="A10:C10"/>
    <mergeCell ref="D10:E10"/>
    <mergeCell ref="A7:S7"/>
    <mergeCell ref="A8:C9"/>
    <mergeCell ref="D8:E9"/>
    <mergeCell ref="F8:G8"/>
    <mergeCell ref="H8:I8"/>
    <mergeCell ref="J8:K8"/>
    <mergeCell ref="L8:M8"/>
    <mergeCell ref="N8:O8"/>
    <mergeCell ref="P8:S8"/>
    <mergeCell ref="F9:G10"/>
    <mergeCell ref="H9:I10"/>
    <mergeCell ref="J9:K10"/>
    <mergeCell ref="L9:M10"/>
    <mergeCell ref="A4:C4"/>
    <mergeCell ref="D4:E4"/>
    <mergeCell ref="A1:S1"/>
    <mergeCell ref="A2:C3"/>
    <mergeCell ref="D2:E3"/>
    <mergeCell ref="F2:G2"/>
    <mergeCell ref="H2:I2"/>
    <mergeCell ref="J2:K2"/>
    <mergeCell ref="L2:M2"/>
    <mergeCell ref="N2:O2"/>
    <mergeCell ref="P2:S2"/>
    <mergeCell ref="F3:G4"/>
    <mergeCell ref="H3:I4"/>
    <mergeCell ref="J3:K4"/>
    <mergeCell ref="L3:M4"/>
    <mergeCell ref="N3:O4"/>
    <mergeCell ref="Q17:R17"/>
    <mergeCell ref="P13:S13"/>
    <mergeCell ref="A5:O5"/>
    <mergeCell ref="P5:S5"/>
    <mergeCell ref="A13:O13"/>
    <mergeCell ref="N9:O10"/>
    <mergeCell ref="P9:S10"/>
    <mergeCell ref="N11:O12"/>
    <mergeCell ref="P11:S12"/>
    <mergeCell ref="A11:C12"/>
    <mergeCell ref="D11:E12"/>
    <mergeCell ref="F11:G12"/>
    <mergeCell ref="H11:I12"/>
    <mergeCell ref="J11:K12"/>
    <mergeCell ref="L11:M12"/>
  </mergeCells>
  <pageMargins left="0.511811024" right="0.511811024" top="0.78740157499999996" bottom="0.78740157499999996" header="0.31496062000000002" footer="0.31496062000000002"/>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2"/>
  <sheetViews>
    <sheetView workbookViewId="0">
      <selection activeCell="U2" sqref="U2"/>
    </sheetView>
  </sheetViews>
  <sheetFormatPr defaultRowHeight="15" x14ac:dyDescent="0.25"/>
  <cols>
    <col min="1" max="1" width="4.85546875" style="1" customWidth="1"/>
    <col min="2" max="2" width="22.28515625" style="1" customWidth="1"/>
    <col min="3" max="3" width="7" style="1" customWidth="1"/>
    <col min="4" max="4" width="9.140625" style="1"/>
    <col min="5" max="6" width="10.85546875" style="1" customWidth="1"/>
    <col min="7" max="7" width="4.85546875" style="1" customWidth="1"/>
    <col min="8" max="8" width="9.28515625" style="1" customWidth="1"/>
    <col min="9" max="9" width="3.5703125" style="1" customWidth="1"/>
    <col min="10" max="10" width="9.5703125" style="1" customWidth="1"/>
    <col min="11" max="11" width="4.85546875" style="1" customWidth="1"/>
    <col min="12" max="12" width="10.28515625" style="1" customWidth="1"/>
    <col min="13" max="13" width="3.7109375" style="1" customWidth="1"/>
    <col min="14" max="14" width="8.42578125" style="1" customWidth="1"/>
    <col min="15" max="15" width="5.85546875" style="1" customWidth="1"/>
    <col min="16" max="16" width="6.5703125" style="1" customWidth="1"/>
    <col min="17" max="17" width="4.42578125" style="1" customWidth="1"/>
    <col min="18" max="18" width="3.85546875" style="1" customWidth="1"/>
    <col min="19" max="19" width="4.85546875" style="1" customWidth="1"/>
    <col min="20" max="16384" width="9.140625" style="1"/>
  </cols>
  <sheetData>
    <row r="1" ht="35.25" customHeight="1" x14ac:dyDescent="0.25"/>
    <row r="2" ht="57.75" customHeight="1" x14ac:dyDescent="0.25"/>
    <row r="3" ht="40.5" customHeight="1" x14ac:dyDescent="0.25"/>
    <row r="4" ht="44.25" customHeight="1" x14ac:dyDescent="0.25"/>
    <row r="5" ht="18.75" customHeight="1" x14ac:dyDescent="0.25"/>
    <row r="6" ht="32.25" customHeight="1" x14ac:dyDescent="0.25"/>
    <row r="7" ht="45" customHeight="1" x14ac:dyDescent="0.25"/>
    <row r="8" ht="28.5" customHeight="1" x14ac:dyDescent="0.25"/>
    <row r="9" ht="77.25" customHeight="1" x14ac:dyDescent="0.25"/>
    <row r="10" ht="15" customHeight="1" x14ac:dyDescent="0.25"/>
    <row r="12" ht="130.5" customHeight="1"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PERMANENTE</vt:lpstr>
      <vt:lpstr>PERMANENTE3</vt:lpstr>
      <vt:lpstr>Planilha 8</vt:lpstr>
    </vt:vector>
  </TitlesOfParts>
  <Company>EMPRESA INFORMATICA INFORMACAO MUN 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VALDENIR NASCIMENTO DE SOUZA PR086648</dc:creator>
  <cp:lastModifiedBy>VALDENIR NASCIMENTO DE SOUZA PR086648</cp:lastModifiedBy>
  <cp:lastPrinted>2023-06-07T15:21:47Z</cp:lastPrinted>
  <dcterms:created xsi:type="dcterms:W3CDTF">2023-01-25T15:17:05Z</dcterms:created>
  <dcterms:modified xsi:type="dcterms:W3CDTF">2023-06-07T15:22:02Z</dcterms:modified>
</cp:coreProperties>
</file>