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pr086648\Desktop\"/>
    </mc:Choice>
  </mc:AlternateContent>
  <xr:revisionPtr revIDLastSave="0" documentId="13_ncr:1_{B5DFBA54-46CC-46DF-A7AC-F6B3464C5A8E}" xr6:coauthVersionLast="47" xr6:coauthVersionMax="47" xr10:uidLastSave="{00000000-0000-0000-0000-000000000000}"/>
  <bookViews>
    <workbookView xWindow="-120" yWindow="-120" windowWidth="29040" windowHeight="15720" tabRatio="974" firstSheet="2" activeTab="2" xr2:uid="{00000000-000D-0000-FFFF-FFFF00000000}"/>
  </bookViews>
  <sheets>
    <sheet name="Assinatura Periódicos - GP" sheetId="18" r:id="rId1"/>
    <sheet name="Assinatura Periódicos - SUCOM" sheetId="17" r:id="rId2"/>
    <sheet name="REFORMA MÓVEI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6" l="1"/>
  <c r="K11" i="6"/>
  <c r="K12" i="6"/>
  <c r="K13" i="6"/>
  <c r="K14" i="6"/>
  <c r="K15" i="6"/>
  <c r="K16" i="6"/>
  <c r="K50" i="6" s="1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9" i="6"/>
  <c r="I50" i="6"/>
  <c r="E50" i="6"/>
  <c r="G50" i="6"/>
  <c r="J50" i="6" l="1"/>
  <c r="J8" i="18" l="1"/>
  <c r="K8" i="18" s="1"/>
  <c r="K4" i="18"/>
  <c r="I8" i="18"/>
  <c r="G8" i="18"/>
  <c r="E8" i="18"/>
  <c r="K7" i="18"/>
  <c r="I7" i="18"/>
  <c r="G7" i="18"/>
  <c r="E7" i="18"/>
  <c r="K6" i="18"/>
  <c r="I6" i="18"/>
  <c r="G6" i="18"/>
  <c r="E6" i="18"/>
  <c r="K5" i="18"/>
  <c r="I5" i="18"/>
  <c r="G5" i="18"/>
  <c r="E5" i="18"/>
  <c r="I4" i="18"/>
  <c r="G4" i="18"/>
  <c r="E4" i="18"/>
  <c r="H9" i="18" l="1"/>
  <c r="F9" i="18"/>
  <c r="J9" i="18"/>
  <c r="D9" i="18"/>
  <c r="J6" i="17" l="1"/>
  <c r="K6" i="17" s="1"/>
  <c r="I5" i="17"/>
  <c r="I6" i="17"/>
  <c r="G5" i="17"/>
  <c r="G6" i="17"/>
  <c r="E5" i="17"/>
  <c r="E6" i="17"/>
  <c r="E4" i="17"/>
  <c r="G4" i="17"/>
  <c r="I4" i="17"/>
  <c r="K5" i="17"/>
  <c r="K4" i="17"/>
  <c r="D7" i="17" l="1"/>
  <c r="F7" i="17"/>
  <c r="H7" i="17"/>
  <c r="J7" i="17"/>
</calcChain>
</file>

<file path=xl/sharedStrings.xml><?xml version="1.0" encoding="utf-8"?>
<sst xmlns="http://schemas.openxmlformats.org/spreadsheetml/2006/main" count="139" uniqueCount="110">
  <si>
    <t>ITEM</t>
  </si>
  <si>
    <t>DESCRIÇÃO</t>
  </si>
  <si>
    <t>Média</t>
  </si>
  <si>
    <t>Valor Total</t>
  </si>
  <si>
    <t xml:space="preserve">Quantidade </t>
  </si>
  <si>
    <t>Valor Unitário</t>
  </si>
  <si>
    <t>QUANT.</t>
  </si>
  <si>
    <r>
      <t xml:space="preserve">Assinatura do jornal </t>
    </r>
    <r>
      <rPr>
        <b/>
        <sz val="9"/>
        <color rgb="FF000000"/>
        <rFont val="Verdana"/>
        <family val="2"/>
      </rPr>
      <t>Diário do Comércio</t>
    </r>
    <r>
      <rPr>
        <sz val="9"/>
        <color rgb="FF000000"/>
        <rFont val="Verdana"/>
        <family val="2"/>
      </rPr>
      <t xml:space="preserve"> - Modalidade impressa e digital - Período: 12 meses - Início da vigência: a partir do recebimento a nota de empenho pelo fornecedor. Entrega dos exemplares: de segunda a domingo. </t>
    </r>
  </si>
  <si>
    <r>
      <t xml:space="preserve">Assinatura do jornal </t>
    </r>
    <r>
      <rPr>
        <b/>
        <sz val="9"/>
        <color rgb="FF000000"/>
        <rFont val="Verdana"/>
        <family val="2"/>
      </rPr>
      <t>Estado de Minas</t>
    </r>
    <r>
      <rPr>
        <sz val="9"/>
        <color rgb="FF000000"/>
        <rFont val="Verdana"/>
        <family val="2"/>
      </rPr>
      <t xml:space="preserve"> - Modalidade impressa e digital - Período: 12 meses - Início da vigência: a partir do recebimento a nota de empenho pelo fornecedor. Entrega dos exemplares: de segunda a domingo. </t>
    </r>
  </si>
  <si>
    <r>
      <t xml:space="preserve">Assinatura do jornal </t>
    </r>
    <r>
      <rPr>
        <b/>
        <sz val="9"/>
        <color rgb="FF000000"/>
        <rFont val="Verdana"/>
        <family val="2"/>
      </rPr>
      <t>Folha de São Paulo</t>
    </r>
    <r>
      <rPr>
        <sz val="9"/>
        <color rgb="FF000000"/>
        <rFont val="Verdana"/>
        <family val="2"/>
      </rPr>
      <t xml:space="preserve"> - Modalidade impressa e digital - Período: 12 meses - Início da vigência: a partir do recebimento a nota de empenho pelo fornecedor. Entrega dos exemplares: de segunda a domingo. </t>
    </r>
  </si>
  <si>
    <r>
      <t xml:space="preserve">Assinatura do jornal </t>
    </r>
    <r>
      <rPr>
        <b/>
        <sz val="9"/>
        <color rgb="FF000000"/>
        <rFont val="Verdana"/>
        <family val="2"/>
      </rPr>
      <t>O Estado de São Paulo</t>
    </r>
    <r>
      <rPr>
        <sz val="9"/>
        <color rgb="FF000000"/>
        <rFont val="Verdana"/>
        <family val="2"/>
      </rPr>
      <t xml:space="preserve"> - Modalidade impressa e digital - Período: 12 meses - Início da vigência: a partir do recebimento a nota de empenho pelo fornecedor. Entrega dos exemplares: de segunda a domingo. </t>
    </r>
  </si>
  <si>
    <r>
      <t xml:space="preserve">Assinatura do jornal </t>
    </r>
    <r>
      <rPr>
        <b/>
        <sz val="9"/>
        <color rgb="FF000000"/>
        <rFont val="Verdana"/>
        <family val="2"/>
      </rPr>
      <t>O Globo</t>
    </r>
    <r>
      <rPr>
        <sz val="9"/>
        <color rgb="FF000000"/>
        <rFont val="Verdana"/>
        <family val="2"/>
      </rPr>
      <t xml:space="preserve"> - Modalidade impressa e digital - Período: 12 meses - Início da vigência: a partir do recebimento a nota de empenho pelo fornecedor. Entrega dos exemplares: de segunda a domingo. </t>
    </r>
  </si>
  <si>
    <t>Ricci Diários, Publicações e Agenciamento Ltda</t>
  </si>
  <si>
    <t>Edilaine Carmo de Assis - EIRELI ME</t>
  </si>
  <si>
    <t>Pleiades Suprimetos</t>
  </si>
  <si>
    <t>Diretamente</t>
  </si>
  <si>
    <t>Especificação</t>
  </si>
  <si>
    <t>Assinatura de Periódicos - Gabinete do Prefeito</t>
  </si>
  <si>
    <t>Assinatura de Periódicos - Subsecretaria de Comunicação</t>
  </si>
  <si>
    <t>Prestação de serviços de reforma de sofás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</si>
  <si>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</si>
  <si>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</si>
  <si>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</si>
  <si>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</si>
  <si>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</si>
  <si>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</si>
  <si>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</si>
  <si>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</si>
  <si>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</si>
  <si>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</si>
  <si>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</si>
  <si>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</si>
  <si>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</si>
  <si>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</si>
  <si>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</si>
  <si>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</si>
  <si>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</si>
  <si>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</si>
  <si>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</si>
  <si>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</si>
  <si>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</si>
  <si>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</si>
  <si>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</si>
  <si>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</si>
  <si>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</si>
  <si>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</si>
  <si>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</si>
  <si>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</si>
  <si>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</si>
  <si>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</si>
  <si>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</si>
  <si>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</si>
  <si>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</si>
  <si>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LOTE ÚNICO</t>
  </si>
  <si>
    <t>Sofá 01 lugar Patrimônio 247448</t>
  </si>
  <si>
    <t>Sofá 03 lugares Patrimônio 247449</t>
  </si>
  <si>
    <t>Sofá 01 lugar Patrimônio 247450</t>
  </si>
  <si>
    <t>Mesa de centro Patrimônio 247746</t>
  </si>
  <si>
    <t>Sofá 03 lugares Patrimônio 247939</t>
  </si>
  <si>
    <t>Sofá 01 lugar Patrimônio 247961</t>
  </si>
  <si>
    <t>Sofá 01 lugar Patrimônio247962</t>
  </si>
  <si>
    <t>Sofá 01 lugar Patrimônio 247967</t>
  </si>
  <si>
    <t>Sofá 01 lugar Patrimônio 247968</t>
  </si>
  <si>
    <t>Sofá 01 lugar Patrimônio 265127</t>
  </si>
  <si>
    <t>Sofá 01 lugar Patrimônio 265128</t>
  </si>
  <si>
    <t>Sofá 02 lugares Patrimônio 265129</t>
  </si>
  <si>
    <t>Sofá 01 lugar Patrimônio 265247</t>
  </si>
  <si>
    <t>Sofá 01 lugar Patrimônio 265248</t>
  </si>
  <si>
    <t>mesa de canto Patrimônio 265249</t>
  </si>
  <si>
    <t>Sofá 01 lugar Patrimônio 268061</t>
  </si>
  <si>
    <t>Sofá 03 lugares Patrimônio 268175</t>
  </si>
  <si>
    <t>Sofá 02 lugares Patrimônio 268486</t>
  </si>
  <si>
    <t>Sofá 02 lugares Patrimônio 268487</t>
  </si>
  <si>
    <t>Sofá 02 lugares Patrimônio 268488</t>
  </si>
  <si>
    <t>Sofá 02 lugares Patrimônio 268491</t>
  </si>
  <si>
    <t>Sofá 02 lugares Patrimônio 268493</t>
  </si>
  <si>
    <t>Sofá 03 lugares Patrimônio 268659</t>
  </si>
  <si>
    <t>Sofá 01 lugar Patrimônio 268798</t>
  </si>
  <si>
    <t>Sofá 01 lugar Patrimônio 268799</t>
  </si>
  <si>
    <t>Sofá 03 lugares Patrimônio 268815</t>
  </si>
  <si>
    <t>Sofá 03 lugares Patrimônio 268816</t>
  </si>
  <si>
    <t>Sofá 03 lugares Patrimônio 268817</t>
  </si>
  <si>
    <t>Sofá 03 lugares Patrimônio 268818</t>
  </si>
  <si>
    <t>Banco sem encosto Patrimônio 269150</t>
  </si>
  <si>
    <t>Sofá 02lugares Patrimônio 269294</t>
  </si>
  <si>
    <t>Sofá 03 lugares Patrimônio 269430</t>
  </si>
  <si>
    <t>Sofá 04 lugares Patrimônio 269448</t>
  </si>
  <si>
    <t>1.34</t>
  </si>
  <si>
    <t>1.35</t>
  </si>
  <si>
    <t>1.36</t>
  </si>
  <si>
    <t>1.37</t>
  </si>
  <si>
    <t>1.38</t>
  </si>
  <si>
    <t>1.39</t>
  </si>
  <si>
    <t>1.40</t>
  </si>
  <si>
    <t>1.41</t>
  </si>
  <si>
    <t>cadeira  giratória Patrimônio 92142807</t>
  </si>
  <si>
    <t>cadeira  giratória Patrimônio92142808</t>
  </si>
  <si>
    <t>cadeira  giratória Patrimônio 92142804</t>
  </si>
  <si>
    <t>cadeira  giratória Patrimônio00269442</t>
  </si>
  <si>
    <t>cadeira  giratória Patrimônio 00269444</t>
  </si>
  <si>
    <t>cadeira  giratória Patrimônio 00269445</t>
  </si>
  <si>
    <t>cadeira  giratória Patrimônio00269446</t>
  </si>
  <si>
    <t>cadeira  giratória Patrimônio 00269439</t>
  </si>
  <si>
    <t xml:space="preserve">Valor unitário </t>
  </si>
  <si>
    <t xml:space="preserve">Valor total  </t>
  </si>
  <si>
    <t xml:space="preserve">Valor total </t>
  </si>
  <si>
    <t>Valor total</t>
  </si>
  <si>
    <t>EMPRESA01</t>
  </si>
  <si>
    <t>EMPRESA 02</t>
  </si>
  <si>
    <t>EMPRSA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</si>
</sst>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_);_(* \(#,##0\);_(* &quot;-&quot;??_);_(@_)"/>
    <numFmt numFmtId="167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2"/>
      <color theme="1"/>
      <name val="Verdana"/>
      <family val="2"/>
    </font>
    <font>
      <b/>
      <sz val="11"/>
      <color theme="1"/>
      <name val="Verdana"/>
      <family val="2"/>
    </font>
    <font>
      <sz val="9"/>
      <color rgb="FF000000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8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000000"/>
      <name val="Verdana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164" fontId="7" fillId="3" borderId="15" xfId="1" applyNumberFormat="1" applyFont="1" applyFill="1" applyBorder="1" applyAlignment="1">
      <alignment horizontal="center" vertical="center" wrapText="1"/>
    </xf>
    <xf numFmtId="164" fontId="7" fillId="3" borderId="16" xfId="1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right"/>
    </xf>
    <xf numFmtId="167" fontId="10" fillId="0" borderId="4" xfId="1" applyNumberFormat="1" applyFont="1" applyBorder="1" applyAlignment="1">
      <alignment horizontal="center" vertical="center"/>
    </xf>
    <xf numFmtId="167" fontId="10" fillId="0" borderId="4" xfId="1" applyNumberFormat="1" applyFont="1" applyFill="1" applyBorder="1" applyAlignment="1">
      <alignment horizontal="center" vertical="center"/>
    </xf>
    <xf numFmtId="167" fontId="10" fillId="0" borderId="18" xfId="1" applyNumberFormat="1" applyFont="1" applyBorder="1" applyAlignment="1">
      <alignment horizontal="center" vertical="center"/>
    </xf>
    <xf numFmtId="167" fontId="10" fillId="0" borderId="18" xfId="1" applyNumberFormat="1" applyFont="1" applyFill="1" applyBorder="1" applyAlignment="1">
      <alignment horizontal="center" vertical="center"/>
    </xf>
    <xf numFmtId="167" fontId="10" fillId="0" borderId="19" xfId="1" applyNumberFormat="1" applyFont="1" applyBorder="1" applyAlignment="1">
      <alignment horizontal="center" vertical="center"/>
    </xf>
    <xf numFmtId="167" fontId="10" fillId="0" borderId="2" xfId="1" applyNumberFormat="1" applyFont="1" applyBorder="1" applyAlignment="1">
      <alignment horizontal="center" vertical="center"/>
    </xf>
    <xf numFmtId="167" fontId="10" fillId="0" borderId="8" xfId="1" applyNumberFormat="1" applyFont="1" applyBorder="1" applyAlignment="1">
      <alignment horizontal="center" vertical="center"/>
    </xf>
    <xf numFmtId="167" fontId="7" fillId="0" borderId="4" xfId="1" applyNumberFormat="1" applyFont="1" applyBorder="1" applyAlignment="1">
      <alignment horizontal="center" vertical="center"/>
    </xf>
    <xf numFmtId="167" fontId="7" fillId="0" borderId="5" xfId="1" applyNumberFormat="1" applyFont="1" applyBorder="1" applyAlignment="1">
      <alignment horizontal="center" vertical="center"/>
    </xf>
    <xf numFmtId="167" fontId="7" fillId="0" borderId="18" xfId="1" applyNumberFormat="1" applyFont="1" applyBorder="1" applyAlignment="1">
      <alignment horizontal="center" vertical="center"/>
    </xf>
    <xf numFmtId="167" fontId="7" fillId="0" borderId="19" xfId="1" applyNumberFormat="1" applyFont="1" applyBorder="1" applyAlignment="1">
      <alignment horizontal="center" vertical="center"/>
    </xf>
    <xf numFmtId="167" fontId="7" fillId="0" borderId="2" xfId="1" applyNumberFormat="1" applyFont="1" applyBorder="1" applyAlignment="1">
      <alignment horizontal="center" vertical="center"/>
    </xf>
    <xf numFmtId="167" fontId="7" fillId="0" borderId="8" xfId="1" applyNumberFormat="1" applyFont="1" applyBorder="1" applyAlignment="1">
      <alignment horizontal="center" vertical="center"/>
    </xf>
    <xf numFmtId="167" fontId="7" fillId="0" borderId="18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center" wrapText="1"/>
    </xf>
    <xf numFmtId="165" fontId="10" fillId="0" borderId="0" xfId="1" applyFont="1" applyFill="1" applyBorder="1" applyAlignment="1">
      <alignment horizontal="center" vertical="center" wrapText="1"/>
    </xf>
    <xf numFmtId="165" fontId="10" fillId="0" borderId="0" xfId="1" applyFont="1" applyFill="1" applyBorder="1" applyAlignment="1">
      <alignment horizontal="center" vertical="center"/>
    </xf>
    <xf numFmtId="2" fontId="10" fillId="0" borderId="0" xfId="1" applyNumberFormat="1" applyFont="1" applyFill="1" applyBorder="1" applyAlignment="1">
      <alignment horizontal="center" vertical="center"/>
    </xf>
    <xf numFmtId="165" fontId="6" fillId="0" borderId="0" xfId="1" applyFont="1" applyFill="1" applyBorder="1" applyAlignment="1">
      <alignment horizontal="center" wrapText="1"/>
    </xf>
    <xf numFmtId="165" fontId="6" fillId="0" borderId="0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12" fillId="3" borderId="2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wrapText="1"/>
    </xf>
    <xf numFmtId="0" fontId="12" fillId="3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0" fillId="0" borderId="0" xfId="0" applyBorder="1"/>
    <xf numFmtId="0" fontId="2" fillId="3" borderId="2" xfId="0" applyFont="1" applyFill="1" applyBorder="1" applyAlignment="1">
      <alignment wrapText="1"/>
    </xf>
    <xf numFmtId="0" fontId="2" fillId="3" borderId="1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65" fontId="2" fillId="3" borderId="15" xfId="1" applyFont="1" applyFill="1" applyBorder="1" applyAlignment="1">
      <alignment horizontal="center" vertical="center" wrapText="1"/>
    </xf>
    <xf numFmtId="165" fontId="2" fillId="3" borderId="15" xfId="1" applyFont="1" applyFill="1" applyBorder="1" applyAlignment="1">
      <alignment horizontal="center" wrapText="1"/>
    </xf>
    <xf numFmtId="165" fontId="2" fillId="3" borderId="2" xfId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wrapText="1"/>
    </xf>
    <xf numFmtId="2" fontId="2" fillId="3" borderId="15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wrapText="1"/>
    </xf>
    <xf numFmtId="2" fontId="2" fillId="3" borderId="16" xfId="0" applyNumberFormat="1" applyFont="1" applyFill="1" applyBorder="1" applyAlignment="1">
      <alignment horizontal="center" vertical="center" wrapText="1"/>
    </xf>
    <xf numFmtId="167" fontId="7" fillId="3" borderId="20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showGridLines="0" zoomScaleNormal="100" workbookViewId="0">
      <pane ySplit="3" topLeftCell="A4" activePane="bottomLeft" state="frozen"/>
      <selection pane="bottomLeft" activeCell="C10" sqref="C10"/>
    </sheetView>
  </sheetViews>
  <sheetFormatPr defaultRowHeight="15" x14ac:dyDescent="0.25"/>
  <cols>
    <col min="1" max="1" width="7.140625" customWidth="1"/>
    <col min="2" max="2" width="55" customWidth="1"/>
    <col min="3" max="3" width="9.28515625" customWidth="1"/>
    <col min="4" max="11" width="13.140625" customWidth="1"/>
  </cols>
  <sheetData>
    <row r="1" spans="1:13" ht="21.75" customHeight="1" thickBot="1" x14ac:dyDescent="0.3">
      <c r="A1" s="68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3" s="11" customFormat="1" ht="45" customHeight="1" thickBot="1" x14ac:dyDescent="0.3">
      <c r="A2" s="71" t="s">
        <v>16</v>
      </c>
      <c r="B2" s="72"/>
      <c r="C2" s="72"/>
      <c r="D2" s="73" t="s">
        <v>12</v>
      </c>
      <c r="E2" s="73"/>
      <c r="F2" s="73" t="s">
        <v>13</v>
      </c>
      <c r="G2" s="73"/>
      <c r="H2" s="73" t="s">
        <v>14</v>
      </c>
      <c r="I2" s="73"/>
      <c r="J2" s="74" t="s">
        <v>15</v>
      </c>
      <c r="K2" s="75"/>
    </row>
    <row r="3" spans="1:13" ht="23.25" thickBot="1" x14ac:dyDescent="0.3">
      <c r="A3" s="10" t="s">
        <v>0</v>
      </c>
      <c r="B3" s="7" t="s">
        <v>1</v>
      </c>
      <c r="C3" s="7" t="s">
        <v>6</v>
      </c>
      <c r="D3" s="8" t="s">
        <v>5</v>
      </c>
      <c r="E3" s="8" t="s">
        <v>3</v>
      </c>
      <c r="F3" s="8" t="s">
        <v>5</v>
      </c>
      <c r="G3" s="8" t="s">
        <v>3</v>
      </c>
      <c r="H3" s="8" t="s">
        <v>5</v>
      </c>
      <c r="I3" s="8" t="s">
        <v>3</v>
      </c>
      <c r="J3" s="8" t="s">
        <v>5</v>
      </c>
      <c r="K3" s="9" t="s">
        <v>3</v>
      </c>
    </row>
    <row r="4" spans="1:13" ht="67.5" customHeight="1" x14ac:dyDescent="0.25">
      <c r="A4" s="3">
        <v>1</v>
      </c>
      <c r="B4" s="12" t="s">
        <v>7</v>
      </c>
      <c r="C4" s="17">
        <v>1</v>
      </c>
      <c r="D4" s="23">
        <v>1078</v>
      </c>
      <c r="E4" s="23">
        <f t="shared" ref="E4" si="0">C4*D4</f>
        <v>1078</v>
      </c>
      <c r="F4" s="23">
        <v>754.6</v>
      </c>
      <c r="G4" s="23">
        <f>C4*F4</f>
        <v>754.6</v>
      </c>
      <c r="H4" s="23">
        <v>950</v>
      </c>
      <c r="I4" s="24">
        <f>C4*H4</f>
        <v>950</v>
      </c>
      <c r="J4" s="30">
        <v>539</v>
      </c>
      <c r="K4" s="31">
        <f>J4*C4</f>
        <v>539</v>
      </c>
    </row>
    <row r="5" spans="1:13" ht="67.5" customHeight="1" x14ac:dyDescent="0.25">
      <c r="A5" s="14">
        <v>2</v>
      </c>
      <c r="B5" s="15" t="s">
        <v>8</v>
      </c>
      <c r="C5" s="18">
        <v>1</v>
      </c>
      <c r="D5" s="25">
        <v>1488</v>
      </c>
      <c r="E5" s="25">
        <f>D5*C5</f>
        <v>1488</v>
      </c>
      <c r="F5" s="25">
        <v>1260</v>
      </c>
      <c r="G5" s="25">
        <f>F5*C5</f>
        <v>1260</v>
      </c>
      <c r="H5" s="25">
        <v>1160</v>
      </c>
      <c r="I5" s="26">
        <f>H5*C5</f>
        <v>1160</v>
      </c>
      <c r="J5" s="32">
        <v>661.44</v>
      </c>
      <c r="K5" s="33">
        <f>J5*C5</f>
        <v>661.44</v>
      </c>
    </row>
    <row r="6" spans="1:13" ht="67.5" customHeight="1" x14ac:dyDescent="0.25">
      <c r="A6" s="14">
        <v>3</v>
      </c>
      <c r="B6" s="15" t="s">
        <v>9</v>
      </c>
      <c r="C6" s="18">
        <v>1</v>
      </c>
      <c r="D6" s="25">
        <v>2262</v>
      </c>
      <c r="E6" s="25">
        <f t="shared" ref="E6:E8" si="1">D6*C6</f>
        <v>2262</v>
      </c>
      <c r="F6" s="25">
        <v>1919</v>
      </c>
      <c r="G6" s="25">
        <f t="shared" ref="G6:G8" si="2">F6*C6</f>
        <v>1919</v>
      </c>
      <c r="H6" s="25">
        <v>1600</v>
      </c>
      <c r="I6" s="26">
        <f t="shared" ref="I6:I8" si="3">H6*C6</f>
        <v>1600</v>
      </c>
      <c r="J6" s="32">
        <v>1131</v>
      </c>
      <c r="K6" s="33">
        <f t="shared" ref="K6:K8" si="4">J6*C6</f>
        <v>1131</v>
      </c>
    </row>
    <row r="7" spans="1:13" ht="67.5" customHeight="1" x14ac:dyDescent="0.25">
      <c r="A7" s="1">
        <v>4</v>
      </c>
      <c r="B7" s="13" t="s">
        <v>10</v>
      </c>
      <c r="C7" s="19">
        <v>1</v>
      </c>
      <c r="D7" s="28">
        <v>2474</v>
      </c>
      <c r="E7" s="25">
        <f t="shared" si="1"/>
        <v>2474</v>
      </c>
      <c r="F7" s="28">
        <v>1572.48</v>
      </c>
      <c r="G7" s="25">
        <f t="shared" si="2"/>
        <v>1572.48</v>
      </c>
      <c r="H7" s="28">
        <v>1605</v>
      </c>
      <c r="I7" s="26">
        <f t="shared" si="3"/>
        <v>1605</v>
      </c>
      <c r="J7" s="34">
        <v>1099.28</v>
      </c>
      <c r="K7" s="33">
        <f t="shared" si="4"/>
        <v>1099.28</v>
      </c>
    </row>
    <row r="8" spans="1:13" ht="67.5" customHeight="1" thickBot="1" x14ac:dyDescent="0.3">
      <c r="A8" s="2">
        <v>5</v>
      </c>
      <c r="B8" s="16" t="s">
        <v>11</v>
      </c>
      <c r="C8" s="20">
        <v>1</v>
      </c>
      <c r="D8" s="29">
        <v>2205</v>
      </c>
      <c r="E8" s="25">
        <f t="shared" si="1"/>
        <v>2205</v>
      </c>
      <c r="F8" s="29">
        <v>1800</v>
      </c>
      <c r="G8" s="25">
        <f t="shared" si="2"/>
        <v>1800</v>
      </c>
      <c r="H8" s="35">
        <v>1712.7</v>
      </c>
      <c r="I8" s="36">
        <f t="shared" si="3"/>
        <v>1712.7</v>
      </c>
      <c r="J8" s="29">
        <f>1923.96+358.8</f>
        <v>2282.7600000000002</v>
      </c>
      <c r="K8" s="27">
        <f t="shared" si="4"/>
        <v>2282.7600000000002</v>
      </c>
    </row>
    <row r="9" spans="1:13" ht="30" customHeight="1" thickBot="1" x14ac:dyDescent="0.3">
      <c r="B9" s="21"/>
      <c r="C9" s="22"/>
      <c r="D9" s="66">
        <f>SUM(E4:E8)</f>
        <v>9507</v>
      </c>
      <c r="E9" s="67"/>
      <c r="F9" s="66">
        <f>SUM(G4:G8)</f>
        <v>7306.08</v>
      </c>
      <c r="G9" s="67"/>
      <c r="H9" s="66">
        <f>SUM(I4:I8)</f>
        <v>7027.7</v>
      </c>
      <c r="I9" s="67"/>
      <c r="J9" s="66">
        <f>SUM(K4:K8)</f>
        <v>5713.4800000000005</v>
      </c>
      <c r="K9" s="67"/>
      <c r="L9" s="21"/>
      <c r="M9" s="21"/>
    </row>
    <row r="10" spans="1:13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</sheetData>
  <mergeCells count="10">
    <mergeCell ref="D9:E9"/>
    <mergeCell ref="F9:G9"/>
    <mergeCell ref="H9:I9"/>
    <mergeCell ref="J9:K9"/>
    <mergeCell ref="A1:K1"/>
    <mergeCell ref="A2:C2"/>
    <mergeCell ref="D2:E2"/>
    <mergeCell ref="F2:G2"/>
    <mergeCell ref="H2:I2"/>
    <mergeCell ref="J2:K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"/>
  <sheetViews>
    <sheetView showGridLines="0" zoomScaleNormal="100" workbookViewId="0">
      <pane ySplit="3" topLeftCell="A4" activePane="bottomLeft" state="frozen"/>
      <selection pane="bottomLeft" activeCell="F4" sqref="F4"/>
    </sheetView>
  </sheetViews>
  <sheetFormatPr defaultRowHeight="15" x14ac:dyDescent="0.25"/>
  <cols>
    <col min="1" max="1" width="7.140625" customWidth="1"/>
    <col min="2" max="2" width="55" customWidth="1"/>
    <col min="3" max="3" width="9.28515625" customWidth="1"/>
    <col min="4" max="11" width="13.140625" customWidth="1"/>
  </cols>
  <sheetData>
    <row r="1" spans="1:13" ht="21.75" customHeight="1" thickBot="1" x14ac:dyDescent="0.3">
      <c r="A1" s="68" t="s">
        <v>18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3" s="11" customFormat="1" ht="45" customHeight="1" thickBot="1" x14ac:dyDescent="0.3">
      <c r="A2" s="71" t="s">
        <v>16</v>
      </c>
      <c r="B2" s="72"/>
      <c r="C2" s="72"/>
      <c r="D2" s="73" t="s">
        <v>12</v>
      </c>
      <c r="E2" s="73"/>
      <c r="F2" s="73" t="s">
        <v>13</v>
      </c>
      <c r="G2" s="73"/>
      <c r="H2" s="73" t="s">
        <v>14</v>
      </c>
      <c r="I2" s="73"/>
      <c r="J2" s="74" t="s">
        <v>15</v>
      </c>
      <c r="K2" s="75"/>
    </row>
    <row r="3" spans="1:13" ht="22.5" x14ac:dyDescent="0.25">
      <c r="A3" s="10" t="s">
        <v>0</v>
      </c>
      <c r="B3" s="7" t="s">
        <v>1</v>
      </c>
      <c r="C3" s="7" t="s">
        <v>6</v>
      </c>
      <c r="D3" s="8" t="s">
        <v>5</v>
      </c>
      <c r="E3" s="8" t="s">
        <v>3</v>
      </c>
      <c r="F3" s="8" t="s">
        <v>5</v>
      </c>
      <c r="G3" s="8" t="s">
        <v>3</v>
      </c>
      <c r="H3" s="8" t="s">
        <v>5</v>
      </c>
      <c r="I3" s="8" t="s">
        <v>3</v>
      </c>
      <c r="J3" s="8" t="s">
        <v>5</v>
      </c>
      <c r="K3" s="9" t="s">
        <v>3</v>
      </c>
    </row>
    <row r="4" spans="1:13" ht="67.5" customHeight="1" x14ac:dyDescent="0.25">
      <c r="A4" s="14">
        <v>1</v>
      </c>
      <c r="B4" s="15" t="s">
        <v>8</v>
      </c>
      <c r="C4" s="18">
        <v>1</v>
      </c>
      <c r="D4" s="25">
        <v>1488</v>
      </c>
      <c r="E4" s="25">
        <f>D4*C4</f>
        <v>1488</v>
      </c>
      <c r="F4" s="25">
        <v>1260</v>
      </c>
      <c r="G4" s="25">
        <f>F4*C4</f>
        <v>1260</v>
      </c>
      <c r="H4" s="25">
        <v>1160</v>
      </c>
      <c r="I4" s="26">
        <f>H4*C4</f>
        <v>1160</v>
      </c>
      <c r="J4" s="32">
        <v>661.44</v>
      </c>
      <c r="K4" s="33">
        <f>J4*C4</f>
        <v>661.44</v>
      </c>
    </row>
    <row r="5" spans="1:13" ht="67.5" customHeight="1" x14ac:dyDescent="0.25">
      <c r="A5" s="14">
        <v>2</v>
      </c>
      <c r="B5" s="15" t="s">
        <v>9</v>
      </c>
      <c r="C5" s="18">
        <v>1</v>
      </c>
      <c r="D5" s="25">
        <v>2262</v>
      </c>
      <c r="E5" s="25">
        <f t="shared" ref="E5:E6" si="0">D5*C5</f>
        <v>2262</v>
      </c>
      <c r="F5" s="25">
        <v>1919</v>
      </c>
      <c r="G5" s="25">
        <f t="shared" ref="G5:G6" si="1">F5*C5</f>
        <v>1919</v>
      </c>
      <c r="H5" s="25">
        <v>1600</v>
      </c>
      <c r="I5" s="26">
        <f t="shared" ref="I5:I6" si="2">H5*C5</f>
        <v>1600</v>
      </c>
      <c r="J5" s="32">
        <v>1131</v>
      </c>
      <c r="K5" s="33">
        <f t="shared" ref="K5:K6" si="3">J5*C5</f>
        <v>1131</v>
      </c>
    </row>
    <row r="6" spans="1:13" ht="67.5" customHeight="1" thickBot="1" x14ac:dyDescent="0.3">
      <c r="A6" s="2">
        <v>3</v>
      </c>
      <c r="B6" s="16" t="s">
        <v>11</v>
      </c>
      <c r="C6" s="20">
        <v>1</v>
      </c>
      <c r="D6" s="29">
        <v>2205</v>
      </c>
      <c r="E6" s="25">
        <f t="shared" si="0"/>
        <v>2205</v>
      </c>
      <c r="F6" s="29">
        <v>1800</v>
      </c>
      <c r="G6" s="25">
        <f t="shared" si="1"/>
        <v>1800</v>
      </c>
      <c r="H6" s="35">
        <v>1712.7</v>
      </c>
      <c r="I6" s="36">
        <f t="shared" si="2"/>
        <v>1712.7</v>
      </c>
      <c r="J6" s="29">
        <f>1923.96+358.8</f>
        <v>2282.7600000000002</v>
      </c>
      <c r="K6" s="27">
        <f t="shared" si="3"/>
        <v>2282.7600000000002</v>
      </c>
    </row>
    <row r="7" spans="1:13" ht="30" customHeight="1" thickBot="1" x14ac:dyDescent="0.3">
      <c r="B7" s="21"/>
      <c r="C7" s="22"/>
      <c r="D7" s="66">
        <f>SUM(E4:E6)</f>
        <v>5955</v>
      </c>
      <c r="E7" s="67"/>
      <c r="F7" s="66">
        <f>SUM(G4:G6)</f>
        <v>4979</v>
      </c>
      <c r="G7" s="67"/>
      <c r="H7" s="66">
        <f>SUM(I4:I6)</f>
        <v>4472.7</v>
      </c>
      <c r="I7" s="67"/>
      <c r="J7" s="66">
        <f>SUM(K4:K6)</f>
        <v>4075.2000000000003</v>
      </c>
      <c r="K7" s="67"/>
      <c r="L7" s="21"/>
      <c r="M7" s="21"/>
    </row>
    <row r="8" spans="1:13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</sheetData>
  <mergeCells count="10">
    <mergeCell ref="D7:E7"/>
    <mergeCell ref="F7:G7"/>
    <mergeCell ref="H7:I7"/>
    <mergeCell ref="J7:K7"/>
    <mergeCell ref="A1:K1"/>
    <mergeCell ref="A2:C2"/>
    <mergeCell ref="D2:E2"/>
    <mergeCell ref="F2:G2"/>
    <mergeCell ref="H2:I2"/>
    <mergeCell ref="J2:K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2"/>
  <sheetViews>
    <sheetView showGridLines="0" tabSelected="1" topLeftCell="A23" zoomScale="87" zoomScaleNormal="87" workbookViewId="0">
      <selection activeCell="K50" sqref="K50"/>
    </sheetView>
  </sheetViews>
  <sheetFormatPr defaultRowHeight="15" x14ac:dyDescent="0.25"/>
  <cols>
    <col min="2" max="2" width="46.28515625" customWidth="1"/>
    <col min="3" max="4" width="14.85546875" customWidth="1"/>
    <col min="5" max="5" width="15.28515625" customWidth="1"/>
    <col min="6" max="6" width="12.140625" customWidth="1"/>
    <col min="7" max="7" width="15.42578125" customWidth="1"/>
    <col min="8" max="8" width="11.42578125" customWidth="1"/>
    <col min="9" max="9" width="17.42578125" customWidth="1"/>
    <col min="10" max="10" width="15.5703125" customWidth="1"/>
    <col min="11" max="11" width="15.5703125" bestFit="1" customWidth="1"/>
  </cols>
  <sheetData>
    <row r="1" spans="1:11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7.5" customHeight="1" x14ac:dyDescent="0.25">
      <c r="A2" s="84"/>
      <c r="B2" s="84"/>
      <c r="C2" s="84"/>
      <c r="D2" s="85"/>
      <c r="E2" s="85"/>
      <c r="F2" s="85"/>
      <c r="G2" s="85"/>
      <c r="H2" s="85"/>
      <c r="I2" s="85"/>
      <c r="J2" s="85"/>
      <c r="K2" s="85"/>
    </row>
    <row r="3" spans="1:11" ht="71.25" hidden="1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idden="1" x14ac:dyDescent="0.25">
      <c r="A4" s="38"/>
      <c r="B4" s="39"/>
      <c r="C4" s="40"/>
      <c r="D4" s="41"/>
      <c r="E4" s="41"/>
      <c r="F4" s="42"/>
      <c r="G4" s="42"/>
      <c r="H4" s="42"/>
      <c r="I4" s="42"/>
      <c r="J4" s="43"/>
      <c r="K4" s="42"/>
    </row>
    <row r="5" spans="1:11" ht="23.25" customHeight="1" x14ac:dyDescent="0.25">
      <c r="A5" s="38"/>
      <c r="B5" s="39"/>
      <c r="C5" s="39"/>
      <c r="D5" s="44"/>
      <c r="E5" s="45"/>
      <c r="F5" s="42"/>
      <c r="G5" s="45"/>
      <c r="H5" s="42"/>
      <c r="I5" s="45"/>
      <c r="J5" s="42"/>
      <c r="K5" s="45"/>
    </row>
    <row r="6" spans="1:11" ht="15.75" thickBot="1" x14ac:dyDescent="0.3">
      <c r="A6" s="46"/>
      <c r="B6" s="47"/>
      <c r="C6" s="46"/>
      <c r="D6" s="48"/>
      <c r="E6" s="48"/>
      <c r="F6" s="49"/>
      <c r="G6" s="49"/>
      <c r="H6" s="49"/>
      <c r="I6" s="49"/>
      <c r="J6" s="49"/>
      <c r="K6" s="49"/>
    </row>
    <row r="7" spans="1:11" ht="15.75" thickBot="1" x14ac:dyDescent="0.3">
      <c r="A7" s="76" t="s">
        <v>53</v>
      </c>
      <c r="B7" s="77"/>
      <c r="C7" s="78"/>
      <c r="D7" s="79" t="s">
        <v>107</v>
      </c>
      <c r="E7" s="80"/>
      <c r="F7" s="79" t="s">
        <v>108</v>
      </c>
      <c r="G7" s="80"/>
      <c r="H7" s="79" t="s">
        <v>109</v>
      </c>
      <c r="I7" s="80"/>
      <c r="J7" s="81" t="s">
        <v>2</v>
      </c>
      <c r="K7" s="82"/>
    </row>
    <row r="8" spans="1:11" ht="30.75" thickBot="1" x14ac:dyDescent="0.3">
      <c r="A8" s="6">
        <v>1</v>
      </c>
      <c r="B8" s="4" t="s">
        <v>19</v>
      </c>
      <c r="C8" s="4" t="s">
        <v>4</v>
      </c>
      <c r="D8" s="4" t="s">
        <v>103</v>
      </c>
      <c r="E8" s="4" t="s">
        <v>104</v>
      </c>
      <c r="F8" s="4" t="s">
        <v>103</v>
      </c>
      <c r="G8" s="4" t="s">
        <v>105</v>
      </c>
      <c r="H8" s="4" t="s">
        <v>103</v>
      </c>
      <c r="I8" s="4" t="s">
        <v>106</v>
      </c>
      <c r="J8" s="4" t="s">
        <v>103</v>
      </c>
      <c r="K8" s="5" t="s">
        <v>104</v>
      </c>
    </row>
    <row r="9" spans="1:11" ht="15.75" thickBot="1" x14ac:dyDescent="0.3">
      <c r="A9" s="6" t="s">
        <v>20</v>
      </c>
      <c r="B9" s="52" t="s">
        <v>54</v>
      </c>
      <c r="C9" s="4">
        <v>1</v>
      </c>
      <c r="D9" s="59">
        <v>1400</v>
      </c>
      <c r="E9" s="59">
        <v>1400</v>
      </c>
      <c r="F9" s="59">
        <v>1150</v>
      </c>
      <c r="G9" s="59">
        <v>1150</v>
      </c>
      <c r="H9" s="59">
        <v>980</v>
      </c>
      <c r="I9" s="59">
        <v>980</v>
      </c>
      <c r="J9" s="63">
        <f>(D9+F9+H9)/3</f>
        <v>1176.6666666666667</v>
      </c>
      <c r="K9" s="65">
        <f>(E9+G9+I9)/3</f>
        <v>1176.6666666666667</v>
      </c>
    </row>
    <row r="10" spans="1:11" ht="15.75" thickBot="1" x14ac:dyDescent="0.3">
      <c r="A10" s="6" t="s">
        <v>21</v>
      </c>
      <c r="B10" s="51" t="s">
        <v>55</v>
      </c>
      <c r="C10" s="4">
        <v>1</v>
      </c>
      <c r="D10" s="59">
        <v>2800</v>
      </c>
      <c r="E10" s="59">
        <v>2800</v>
      </c>
      <c r="F10" s="59">
        <v>2850</v>
      </c>
      <c r="G10" s="59">
        <v>2850</v>
      </c>
      <c r="H10" s="59">
        <v>2680</v>
      </c>
      <c r="I10" s="59">
        <v>2680</v>
      </c>
      <c r="J10" s="63">
        <f t="shared" ref="J10:J49" si="0">(D10+F10+H10)/3</f>
        <v>2776.6666666666665</v>
      </c>
      <c r="K10" s="65">
        <f t="shared" ref="K10:K49" si="1">(E10+G10+I10)/3</f>
        <v>2776.6666666666665</v>
      </c>
    </row>
    <row r="11" spans="1:11" ht="15.75" thickBot="1" x14ac:dyDescent="0.3">
      <c r="A11" s="6" t="s">
        <v>22</v>
      </c>
      <c r="B11" s="51" t="s">
        <v>56</v>
      </c>
      <c r="C11" s="4">
        <v>1</v>
      </c>
      <c r="D11" s="59">
        <v>1100</v>
      </c>
      <c r="E11" s="59">
        <v>1100</v>
      </c>
      <c r="F11" s="59">
        <v>1150</v>
      </c>
      <c r="G11" s="59">
        <v>1150</v>
      </c>
      <c r="H11" s="59">
        <v>850</v>
      </c>
      <c r="I11" s="59">
        <v>850</v>
      </c>
      <c r="J11" s="63">
        <f t="shared" si="0"/>
        <v>1033.3333333333333</v>
      </c>
      <c r="K11" s="65">
        <f t="shared" si="1"/>
        <v>1033.3333333333333</v>
      </c>
    </row>
    <row r="12" spans="1:11" ht="15.75" thickBot="1" x14ac:dyDescent="0.3">
      <c r="A12" s="6" t="s">
        <v>23</v>
      </c>
      <c r="B12" s="51" t="s">
        <v>57</v>
      </c>
      <c r="C12" s="4">
        <v>1</v>
      </c>
      <c r="D12" s="59">
        <v>1100</v>
      </c>
      <c r="E12" s="59">
        <v>1100</v>
      </c>
      <c r="F12" s="59">
        <v>850</v>
      </c>
      <c r="G12" s="59">
        <v>850</v>
      </c>
      <c r="H12" s="59">
        <v>680</v>
      </c>
      <c r="I12" s="59">
        <v>680</v>
      </c>
      <c r="J12" s="63">
        <f t="shared" si="0"/>
        <v>876.66666666666663</v>
      </c>
      <c r="K12" s="65">
        <f t="shared" si="1"/>
        <v>876.66666666666663</v>
      </c>
    </row>
    <row r="13" spans="1:11" ht="15.75" thickBot="1" x14ac:dyDescent="0.3">
      <c r="A13" s="6" t="s">
        <v>24</v>
      </c>
      <c r="B13" s="51" t="s">
        <v>58</v>
      </c>
      <c r="C13" s="4">
        <v>1</v>
      </c>
      <c r="D13" s="59">
        <v>6860</v>
      </c>
      <c r="E13" s="59">
        <v>6860</v>
      </c>
      <c r="F13" s="59">
        <v>3450</v>
      </c>
      <c r="G13" s="59">
        <v>3450</v>
      </c>
      <c r="H13" s="59">
        <v>6000</v>
      </c>
      <c r="I13" s="59">
        <v>6000</v>
      </c>
      <c r="J13" s="63">
        <f t="shared" si="0"/>
        <v>5436.666666666667</v>
      </c>
      <c r="K13" s="65">
        <f t="shared" si="1"/>
        <v>5436.666666666667</v>
      </c>
    </row>
    <row r="14" spans="1:11" ht="15.75" thickBot="1" x14ac:dyDescent="0.3">
      <c r="A14" s="6" t="s">
        <v>25</v>
      </c>
      <c r="B14" s="52" t="s">
        <v>59</v>
      </c>
      <c r="C14" s="4">
        <v>1</v>
      </c>
      <c r="D14" s="59">
        <v>1400</v>
      </c>
      <c r="E14" s="59">
        <v>1400</v>
      </c>
      <c r="F14" s="59">
        <v>1150</v>
      </c>
      <c r="G14" s="59">
        <v>1150</v>
      </c>
      <c r="H14" s="59">
        <v>980</v>
      </c>
      <c r="I14" s="59">
        <v>980</v>
      </c>
      <c r="J14" s="63">
        <f t="shared" si="0"/>
        <v>1176.6666666666667</v>
      </c>
      <c r="K14" s="65">
        <f t="shared" si="1"/>
        <v>1176.6666666666667</v>
      </c>
    </row>
    <row r="15" spans="1:11" ht="15.75" thickBot="1" x14ac:dyDescent="0.3">
      <c r="A15" s="6" t="s">
        <v>26</v>
      </c>
      <c r="B15" s="52" t="s">
        <v>60</v>
      </c>
      <c r="C15" s="4">
        <v>1</v>
      </c>
      <c r="D15" s="59">
        <v>1100</v>
      </c>
      <c r="E15" s="59">
        <v>1100</v>
      </c>
      <c r="F15" s="59">
        <v>1150</v>
      </c>
      <c r="G15" s="59">
        <v>1150</v>
      </c>
      <c r="H15" s="59">
        <v>980</v>
      </c>
      <c r="I15" s="59">
        <v>980</v>
      </c>
      <c r="J15" s="63">
        <f t="shared" si="0"/>
        <v>1076.6666666666667</v>
      </c>
      <c r="K15" s="65">
        <f t="shared" si="1"/>
        <v>1076.6666666666667</v>
      </c>
    </row>
    <row r="16" spans="1:11" ht="15.75" thickBot="1" x14ac:dyDescent="0.3">
      <c r="A16" s="6" t="s">
        <v>27</v>
      </c>
      <c r="B16" s="52" t="s">
        <v>61</v>
      </c>
      <c r="C16" s="4">
        <v>1</v>
      </c>
      <c r="D16" s="59">
        <v>1100</v>
      </c>
      <c r="E16" s="59">
        <v>1100</v>
      </c>
      <c r="F16" s="59">
        <v>1150</v>
      </c>
      <c r="G16" s="59">
        <v>1150</v>
      </c>
      <c r="H16" s="59">
        <v>980</v>
      </c>
      <c r="I16" s="59">
        <v>980</v>
      </c>
      <c r="J16" s="63">
        <f t="shared" si="0"/>
        <v>1076.6666666666667</v>
      </c>
      <c r="K16" s="65">
        <f t="shared" si="1"/>
        <v>1076.6666666666667</v>
      </c>
    </row>
    <row r="17" spans="1:11" ht="15.75" thickBot="1" x14ac:dyDescent="0.3">
      <c r="A17" s="6" t="s">
        <v>28</v>
      </c>
      <c r="B17" s="52" t="s">
        <v>62</v>
      </c>
      <c r="C17" s="4">
        <v>1</v>
      </c>
      <c r="D17" s="59">
        <v>1100</v>
      </c>
      <c r="E17" s="59">
        <v>1100</v>
      </c>
      <c r="F17" s="59">
        <v>1150</v>
      </c>
      <c r="G17" s="59">
        <v>1150</v>
      </c>
      <c r="H17" s="59">
        <v>980</v>
      </c>
      <c r="I17" s="59">
        <v>980</v>
      </c>
      <c r="J17" s="63">
        <f t="shared" si="0"/>
        <v>1076.6666666666667</v>
      </c>
      <c r="K17" s="65">
        <f t="shared" si="1"/>
        <v>1076.6666666666667</v>
      </c>
    </row>
    <row r="18" spans="1:11" ht="15.75" thickBot="1" x14ac:dyDescent="0.3">
      <c r="A18" s="6" t="s">
        <v>29</v>
      </c>
      <c r="B18" s="52" t="s">
        <v>63</v>
      </c>
      <c r="C18" s="4">
        <v>1</v>
      </c>
      <c r="D18" s="59">
        <v>1200</v>
      </c>
      <c r="E18" s="59">
        <v>1200</v>
      </c>
      <c r="F18" s="59">
        <v>1150</v>
      </c>
      <c r="G18" s="59">
        <v>1150</v>
      </c>
      <c r="H18" s="59">
        <v>980</v>
      </c>
      <c r="I18" s="59">
        <v>980</v>
      </c>
      <c r="J18" s="63">
        <f t="shared" si="0"/>
        <v>1110</v>
      </c>
      <c r="K18" s="65">
        <f t="shared" si="1"/>
        <v>1110</v>
      </c>
    </row>
    <row r="19" spans="1:11" ht="15.75" thickBot="1" x14ac:dyDescent="0.3">
      <c r="A19" s="6" t="s">
        <v>30</v>
      </c>
      <c r="B19" s="52" t="s">
        <v>64</v>
      </c>
      <c r="C19" s="57">
        <v>1</v>
      </c>
      <c r="D19" s="59">
        <v>1200</v>
      </c>
      <c r="E19" s="59">
        <v>1200</v>
      </c>
      <c r="F19" s="59">
        <v>1150</v>
      </c>
      <c r="G19" s="59">
        <v>1150</v>
      </c>
      <c r="H19" s="59">
        <v>980</v>
      </c>
      <c r="I19" s="59">
        <v>980</v>
      </c>
      <c r="J19" s="63">
        <f t="shared" si="0"/>
        <v>1110</v>
      </c>
      <c r="K19" s="65">
        <f t="shared" si="1"/>
        <v>1110</v>
      </c>
    </row>
    <row r="20" spans="1:11" ht="15.75" thickBot="1" x14ac:dyDescent="0.3">
      <c r="A20" s="6" t="s">
        <v>31</v>
      </c>
      <c r="B20" s="52" t="s">
        <v>65</v>
      </c>
      <c r="C20" s="57">
        <v>1</v>
      </c>
      <c r="D20" s="59">
        <v>1800</v>
      </c>
      <c r="E20" s="59">
        <v>1800</v>
      </c>
      <c r="F20" s="59">
        <v>2300</v>
      </c>
      <c r="G20" s="59">
        <v>2300</v>
      </c>
      <c r="H20" s="59">
        <v>1850</v>
      </c>
      <c r="I20" s="59">
        <v>1850</v>
      </c>
      <c r="J20" s="63">
        <f t="shared" si="0"/>
        <v>1983.3333333333333</v>
      </c>
      <c r="K20" s="65">
        <f t="shared" si="1"/>
        <v>1983.3333333333333</v>
      </c>
    </row>
    <row r="21" spans="1:11" ht="15.75" thickBot="1" x14ac:dyDescent="0.3">
      <c r="A21" s="6" t="s">
        <v>32</v>
      </c>
      <c r="B21" s="52" t="s">
        <v>66</v>
      </c>
      <c r="C21" s="57">
        <v>1</v>
      </c>
      <c r="D21" s="59">
        <v>1300</v>
      </c>
      <c r="E21" s="59">
        <v>1300</v>
      </c>
      <c r="F21" s="59">
        <v>1150</v>
      </c>
      <c r="G21" s="59">
        <v>1150</v>
      </c>
      <c r="H21" s="59">
        <v>980</v>
      </c>
      <c r="I21" s="59">
        <v>980</v>
      </c>
      <c r="J21" s="63">
        <f t="shared" si="0"/>
        <v>1143.3333333333333</v>
      </c>
      <c r="K21" s="65">
        <f t="shared" si="1"/>
        <v>1143.3333333333333</v>
      </c>
    </row>
    <row r="22" spans="1:11" ht="15.75" thickBot="1" x14ac:dyDescent="0.3">
      <c r="A22" s="6" t="s">
        <v>33</v>
      </c>
      <c r="B22" s="52" t="s">
        <v>67</v>
      </c>
      <c r="C22" s="57">
        <v>1</v>
      </c>
      <c r="D22" s="59">
        <v>1300</v>
      </c>
      <c r="E22" s="59">
        <v>1300</v>
      </c>
      <c r="F22" s="59">
        <v>1150</v>
      </c>
      <c r="G22" s="59">
        <v>1150</v>
      </c>
      <c r="H22" s="59">
        <v>980</v>
      </c>
      <c r="I22" s="59">
        <v>980</v>
      </c>
      <c r="J22" s="63">
        <f t="shared" si="0"/>
        <v>1143.3333333333333</v>
      </c>
      <c r="K22" s="65">
        <f t="shared" si="1"/>
        <v>1143.3333333333333</v>
      </c>
    </row>
    <row r="23" spans="1:11" ht="15.75" thickBot="1" x14ac:dyDescent="0.3">
      <c r="A23" s="6" t="s">
        <v>34</v>
      </c>
      <c r="B23" s="52" t="s">
        <v>68</v>
      </c>
      <c r="C23" s="57">
        <v>1</v>
      </c>
      <c r="D23" s="59">
        <v>1100</v>
      </c>
      <c r="E23" s="59">
        <v>1100</v>
      </c>
      <c r="F23" s="59">
        <v>850</v>
      </c>
      <c r="G23" s="59">
        <v>850</v>
      </c>
      <c r="H23" s="59">
        <v>680</v>
      </c>
      <c r="I23" s="59">
        <v>680</v>
      </c>
      <c r="J23" s="63">
        <f t="shared" si="0"/>
        <v>876.66666666666663</v>
      </c>
      <c r="K23" s="65">
        <f t="shared" si="1"/>
        <v>876.66666666666663</v>
      </c>
    </row>
    <row r="24" spans="1:11" ht="15.75" thickBot="1" x14ac:dyDescent="0.3">
      <c r="A24" s="6" t="s">
        <v>35</v>
      </c>
      <c r="B24" s="52" t="s">
        <v>69</v>
      </c>
      <c r="C24" s="57">
        <v>1</v>
      </c>
      <c r="D24" s="59">
        <v>1100</v>
      </c>
      <c r="E24" s="59">
        <v>1100</v>
      </c>
      <c r="F24" s="59">
        <v>1150</v>
      </c>
      <c r="G24" s="59">
        <v>1150</v>
      </c>
      <c r="H24" s="59">
        <v>980</v>
      </c>
      <c r="I24" s="59">
        <v>980</v>
      </c>
      <c r="J24" s="63">
        <f t="shared" si="0"/>
        <v>1076.6666666666667</v>
      </c>
      <c r="K24" s="65">
        <f t="shared" si="1"/>
        <v>1076.6666666666667</v>
      </c>
    </row>
    <row r="25" spans="1:11" ht="15.75" thickBot="1" x14ac:dyDescent="0.3">
      <c r="A25" s="6" t="s">
        <v>36</v>
      </c>
      <c r="B25" s="52" t="s">
        <v>70</v>
      </c>
      <c r="C25" s="57">
        <v>1</v>
      </c>
      <c r="D25" s="59">
        <v>2400</v>
      </c>
      <c r="E25" s="59">
        <v>2400</v>
      </c>
      <c r="F25" s="59">
        <v>2850</v>
      </c>
      <c r="G25" s="59">
        <v>2850</v>
      </c>
      <c r="H25" s="59">
        <v>2680</v>
      </c>
      <c r="I25" s="59">
        <v>2680</v>
      </c>
      <c r="J25" s="63">
        <f t="shared" si="0"/>
        <v>2643.3333333333335</v>
      </c>
      <c r="K25" s="65">
        <f t="shared" si="1"/>
        <v>2643.3333333333335</v>
      </c>
    </row>
    <row r="26" spans="1:11" ht="15.75" thickBot="1" x14ac:dyDescent="0.3">
      <c r="A26" s="6" t="s">
        <v>37</v>
      </c>
      <c r="B26" s="52" t="s">
        <v>71</v>
      </c>
      <c r="C26" s="57">
        <v>1</v>
      </c>
      <c r="D26" s="59">
        <v>1800</v>
      </c>
      <c r="E26" s="59">
        <v>1800</v>
      </c>
      <c r="F26" s="59">
        <v>2300</v>
      </c>
      <c r="G26" s="59">
        <v>2300</v>
      </c>
      <c r="H26" s="59">
        <v>1850</v>
      </c>
      <c r="I26" s="59">
        <v>1850</v>
      </c>
      <c r="J26" s="63">
        <f t="shared" si="0"/>
        <v>1983.3333333333333</v>
      </c>
      <c r="K26" s="65">
        <f t="shared" si="1"/>
        <v>1983.3333333333333</v>
      </c>
    </row>
    <row r="27" spans="1:11" ht="15.75" thickBot="1" x14ac:dyDescent="0.3">
      <c r="A27" s="6" t="s">
        <v>38</v>
      </c>
      <c r="B27" s="52" t="s">
        <v>72</v>
      </c>
      <c r="C27" s="57">
        <v>1</v>
      </c>
      <c r="D27" s="59">
        <v>1800</v>
      </c>
      <c r="E27" s="59">
        <v>1800</v>
      </c>
      <c r="F27" s="59">
        <v>2300</v>
      </c>
      <c r="G27" s="59">
        <v>2300</v>
      </c>
      <c r="H27" s="59">
        <v>1850</v>
      </c>
      <c r="I27" s="59">
        <v>1850</v>
      </c>
      <c r="J27" s="63">
        <f t="shared" si="0"/>
        <v>1983.3333333333333</v>
      </c>
      <c r="K27" s="65">
        <f t="shared" si="1"/>
        <v>1983.3333333333333</v>
      </c>
    </row>
    <row r="28" spans="1:11" ht="15.75" thickBot="1" x14ac:dyDescent="0.3">
      <c r="A28" s="6" t="s">
        <v>39</v>
      </c>
      <c r="B28" s="52" t="s">
        <v>73</v>
      </c>
      <c r="C28" s="57">
        <v>1</v>
      </c>
      <c r="D28" s="59">
        <v>1800</v>
      </c>
      <c r="E28" s="59">
        <v>1800</v>
      </c>
      <c r="F28" s="59">
        <v>2300</v>
      </c>
      <c r="G28" s="59">
        <v>2300</v>
      </c>
      <c r="H28" s="59">
        <v>1850</v>
      </c>
      <c r="I28" s="59">
        <v>1850</v>
      </c>
      <c r="J28" s="63">
        <f t="shared" si="0"/>
        <v>1983.3333333333333</v>
      </c>
      <c r="K28" s="65">
        <f t="shared" si="1"/>
        <v>1983.3333333333333</v>
      </c>
    </row>
    <row r="29" spans="1:11" ht="15.75" thickBot="1" x14ac:dyDescent="0.3">
      <c r="A29" s="6" t="s">
        <v>40</v>
      </c>
      <c r="B29" s="52" t="s">
        <v>74</v>
      </c>
      <c r="C29" s="57">
        <v>1</v>
      </c>
      <c r="D29" s="59">
        <v>1800</v>
      </c>
      <c r="E29" s="59">
        <v>1800</v>
      </c>
      <c r="F29" s="59">
        <v>2300</v>
      </c>
      <c r="G29" s="59">
        <v>2300</v>
      </c>
      <c r="H29" s="59">
        <v>1850</v>
      </c>
      <c r="I29" s="59">
        <v>1850</v>
      </c>
      <c r="J29" s="63">
        <f t="shared" si="0"/>
        <v>1983.3333333333333</v>
      </c>
      <c r="K29" s="65">
        <f t="shared" si="1"/>
        <v>1983.3333333333333</v>
      </c>
    </row>
    <row r="30" spans="1:11" ht="15.75" thickBot="1" x14ac:dyDescent="0.3">
      <c r="A30" s="6" t="s">
        <v>41</v>
      </c>
      <c r="B30" s="52" t="s">
        <v>75</v>
      </c>
      <c r="C30" s="57">
        <v>1</v>
      </c>
      <c r="D30" s="59">
        <v>1800</v>
      </c>
      <c r="E30" s="59">
        <v>1800</v>
      </c>
      <c r="F30" s="59">
        <v>2300</v>
      </c>
      <c r="G30" s="59">
        <v>2300</v>
      </c>
      <c r="H30" s="59">
        <v>1850</v>
      </c>
      <c r="I30" s="59">
        <v>1850</v>
      </c>
      <c r="J30" s="63">
        <f t="shared" si="0"/>
        <v>1983.3333333333333</v>
      </c>
      <c r="K30" s="65">
        <f t="shared" si="1"/>
        <v>1983.3333333333333</v>
      </c>
    </row>
    <row r="31" spans="1:11" ht="15.75" thickBot="1" x14ac:dyDescent="0.3">
      <c r="A31" s="6" t="s">
        <v>42</v>
      </c>
      <c r="B31" s="52" t="s">
        <v>76</v>
      </c>
      <c r="C31" s="57">
        <v>1</v>
      </c>
      <c r="D31" s="59">
        <v>2800</v>
      </c>
      <c r="E31" s="59">
        <v>2800</v>
      </c>
      <c r="F31" s="59">
        <v>2850</v>
      </c>
      <c r="G31" s="59">
        <v>2850</v>
      </c>
      <c r="H31" s="59">
        <v>2680</v>
      </c>
      <c r="I31" s="59">
        <v>2680</v>
      </c>
      <c r="J31" s="63">
        <f t="shared" si="0"/>
        <v>2776.6666666666665</v>
      </c>
      <c r="K31" s="65">
        <f t="shared" si="1"/>
        <v>2776.6666666666665</v>
      </c>
    </row>
    <row r="32" spans="1:11" ht="15.75" thickBot="1" x14ac:dyDescent="0.3">
      <c r="A32" s="6" t="s">
        <v>43</v>
      </c>
      <c r="B32" s="52" t="s">
        <v>77</v>
      </c>
      <c r="C32" s="57">
        <v>1</v>
      </c>
      <c r="D32" s="59">
        <v>1100</v>
      </c>
      <c r="E32" s="59">
        <v>1100</v>
      </c>
      <c r="F32" s="59">
        <v>1150</v>
      </c>
      <c r="G32" s="59">
        <v>1150</v>
      </c>
      <c r="H32" s="59">
        <v>980</v>
      </c>
      <c r="I32" s="59">
        <v>980</v>
      </c>
      <c r="J32" s="63">
        <f t="shared" si="0"/>
        <v>1076.6666666666667</v>
      </c>
      <c r="K32" s="65">
        <f t="shared" si="1"/>
        <v>1076.6666666666667</v>
      </c>
    </row>
    <row r="33" spans="1:11" ht="15.75" thickBot="1" x14ac:dyDescent="0.3">
      <c r="A33" s="6" t="s">
        <v>44</v>
      </c>
      <c r="B33" s="52" t="s">
        <v>78</v>
      </c>
      <c r="C33" s="57">
        <v>1</v>
      </c>
      <c r="D33" s="59">
        <v>1100</v>
      </c>
      <c r="E33" s="59">
        <v>1100</v>
      </c>
      <c r="F33" s="59">
        <v>1150</v>
      </c>
      <c r="G33" s="59">
        <v>1150</v>
      </c>
      <c r="H33" s="59">
        <v>980</v>
      </c>
      <c r="I33" s="59">
        <v>980</v>
      </c>
      <c r="J33" s="63">
        <f t="shared" si="0"/>
        <v>1076.6666666666667</v>
      </c>
      <c r="K33" s="65">
        <f t="shared" si="1"/>
        <v>1076.6666666666667</v>
      </c>
    </row>
    <row r="34" spans="1:11" ht="15.75" thickBot="1" x14ac:dyDescent="0.3">
      <c r="A34" s="6" t="s">
        <v>45</v>
      </c>
      <c r="B34" s="52" t="s">
        <v>79</v>
      </c>
      <c r="C34" s="57">
        <v>1</v>
      </c>
      <c r="D34" s="59">
        <v>2400</v>
      </c>
      <c r="E34" s="59">
        <v>2400</v>
      </c>
      <c r="F34" s="59">
        <v>2850</v>
      </c>
      <c r="G34" s="59">
        <v>2850</v>
      </c>
      <c r="H34" s="59">
        <v>2680</v>
      </c>
      <c r="I34" s="59">
        <v>2680</v>
      </c>
      <c r="J34" s="63">
        <f t="shared" si="0"/>
        <v>2643.3333333333335</v>
      </c>
      <c r="K34" s="65">
        <f t="shared" si="1"/>
        <v>2643.3333333333335</v>
      </c>
    </row>
    <row r="35" spans="1:11" ht="15.75" thickBot="1" x14ac:dyDescent="0.3">
      <c r="A35" s="6" t="s">
        <v>46</v>
      </c>
      <c r="B35" s="52" t="s">
        <v>80</v>
      </c>
      <c r="C35" s="57">
        <v>1</v>
      </c>
      <c r="D35" s="59">
        <v>2800</v>
      </c>
      <c r="E35" s="59">
        <v>2800</v>
      </c>
      <c r="F35" s="59">
        <v>2850</v>
      </c>
      <c r="G35" s="59">
        <v>2850</v>
      </c>
      <c r="H35" s="59">
        <v>2680</v>
      </c>
      <c r="I35" s="59">
        <v>2680</v>
      </c>
      <c r="J35" s="63">
        <f t="shared" si="0"/>
        <v>2776.6666666666665</v>
      </c>
      <c r="K35" s="65">
        <f t="shared" si="1"/>
        <v>2776.6666666666665</v>
      </c>
    </row>
    <row r="36" spans="1:11" ht="15.75" thickBot="1" x14ac:dyDescent="0.3">
      <c r="A36" s="6" t="s">
        <v>47</v>
      </c>
      <c r="B36" s="52" t="s">
        <v>81</v>
      </c>
      <c r="C36" s="57">
        <v>1</v>
      </c>
      <c r="D36" s="59">
        <v>2800</v>
      </c>
      <c r="E36" s="59">
        <v>2800</v>
      </c>
      <c r="F36" s="59">
        <v>2850</v>
      </c>
      <c r="G36" s="59">
        <v>2850</v>
      </c>
      <c r="H36" s="59">
        <v>2680</v>
      </c>
      <c r="I36" s="59">
        <v>2680</v>
      </c>
      <c r="J36" s="63">
        <f t="shared" si="0"/>
        <v>2776.6666666666665</v>
      </c>
      <c r="K36" s="65">
        <f t="shared" si="1"/>
        <v>2776.6666666666665</v>
      </c>
    </row>
    <row r="37" spans="1:11" ht="15.75" thickBot="1" x14ac:dyDescent="0.3">
      <c r="A37" s="6" t="s">
        <v>48</v>
      </c>
      <c r="B37" s="52" t="s">
        <v>82</v>
      </c>
      <c r="C37" s="57">
        <v>1</v>
      </c>
      <c r="D37" s="59">
        <v>2400</v>
      </c>
      <c r="E37" s="59">
        <v>2400</v>
      </c>
      <c r="F37" s="59">
        <v>2850</v>
      </c>
      <c r="G37" s="59">
        <v>2850</v>
      </c>
      <c r="H37" s="59">
        <v>2680</v>
      </c>
      <c r="I37" s="59">
        <v>2680</v>
      </c>
      <c r="J37" s="63">
        <f t="shared" si="0"/>
        <v>2643.3333333333335</v>
      </c>
      <c r="K37" s="65">
        <f t="shared" si="1"/>
        <v>2643.3333333333335</v>
      </c>
    </row>
    <row r="38" spans="1:11" ht="15.75" thickBot="1" x14ac:dyDescent="0.3">
      <c r="A38" s="6" t="s">
        <v>49</v>
      </c>
      <c r="B38" s="52" t="s">
        <v>83</v>
      </c>
      <c r="C38" s="57">
        <v>1</v>
      </c>
      <c r="D38" s="59">
        <v>1400</v>
      </c>
      <c r="E38" s="59">
        <v>1400</v>
      </c>
      <c r="F38" s="59">
        <v>2300</v>
      </c>
      <c r="G38" s="59">
        <v>2300</v>
      </c>
      <c r="H38" s="59">
        <v>580</v>
      </c>
      <c r="I38" s="59">
        <v>580</v>
      </c>
      <c r="J38" s="63">
        <f t="shared" si="0"/>
        <v>1426.6666666666667</v>
      </c>
      <c r="K38" s="65">
        <f t="shared" si="1"/>
        <v>1426.6666666666667</v>
      </c>
    </row>
    <row r="39" spans="1:11" ht="15.75" thickBot="1" x14ac:dyDescent="0.3">
      <c r="A39" s="6" t="s">
        <v>50</v>
      </c>
      <c r="B39" s="52" t="s">
        <v>84</v>
      </c>
      <c r="C39" s="57">
        <v>1</v>
      </c>
      <c r="D39" s="59">
        <v>1400</v>
      </c>
      <c r="E39" s="59">
        <v>1400</v>
      </c>
      <c r="F39" s="59">
        <v>2300</v>
      </c>
      <c r="G39" s="59">
        <v>2300</v>
      </c>
      <c r="H39" s="59">
        <v>1850</v>
      </c>
      <c r="I39" s="59">
        <v>1850</v>
      </c>
      <c r="J39" s="63">
        <f t="shared" si="0"/>
        <v>1850</v>
      </c>
      <c r="K39" s="65">
        <f t="shared" si="1"/>
        <v>1850</v>
      </c>
    </row>
    <row r="40" spans="1:11" ht="15.75" thickBot="1" x14ac:dyDescent="0.3">
      <c r="A40" s="6" t="s">
        <v>51</v>
      </c>
      <c r="B40" s="52" t="s">
        <v>85</v>
      </c>
      <c r="C40" s="57">
        <v>1</v>
      </c>
      <c r="D40" s="59">
        <v>2800</v>
      </c>
      <c r="E40" s="59">
        <v>2800</v>
      </c>
      <c r="F40" s="59">
        <v>2850</v>
      </c>
      <c r="G40" s="59">
        <v>2850</v>
      </c>
      <c r="H40" s="59">
        <v>2680</v>
      </c>
      <c r="I40" s="59">
        <v>2680</v>
      </c>
      <c r="J40" s="63">
        <f t="shared" si="0"/>
        <v>2776.6666666666665</v>
      </c>
      <c r="K40" s="65">
        <f t="shared" si="1"/>
        <v>2776.6666666666665</v>
      </c>
    </row>
    <row r="41" spans="1:11" ht="15.75" thickBot="1" x14ac:dyDescent="0.3">
      <c r="A41" s="50" t="s">
        <v>52</v>
      </c>
      <c r="B41" s="52" t="s">
        <v>86</v>
      </c>
      <c r="C41" s="57">
        <v>1</v>
      </c>
      <c r="D41" s="59">
        <v>2800</v>
      </c>
      <c r="E41" s="59">
        <v>2800</v>
      </c>
      <c r="F41" s="59">
        <v>3650</v>
      </c>
      <c r="G41" s="59">
        <v>3650</v>
      </c>
      <c r="H41" s="59">
        <v>3680</v>
      </c>
      <c r="I41" s="59">
        <v>3680</v>
      </c>
      <c r="J41" s="63">
        <f t="shared" si="0"/>
        <v>3376.6666666666665</v>
      </c>
      <c r="K41" s="65">
        <f t="shared" si="1"/>
        <v>3376.6666666666665</v>
      </c>
    </row>
    <row r="42" spans="1:11" ht="15.75" thickBot="1" x14ac:dyDescent="0.3">
      <c r="A42" s="6" t="s">
        <v>87</v>
      </c>
      <c r="B42" s="52" t="s">
        <v>95</v>
      </c>
      <c r="C42" s="57">
        <v>1</v>
      </c>
      <c r="D42" s="59">
        <v>580</v>
      </c>
      <c r="E42" s="59">
        <v>580</v>
      </c>
      <c r="F42" s="59">
        <v>680</v>
      </c>
      <c r="G42" s="59">
        <v>680</v>
      </c>
      <c r="H42" s="59">
        <v>480</v>
      </c>
      <c r="I42" s="59">
        <v>480</v>
      </c>
      <c r="J42" s="63">
        <f t="shared" si="0"/>
        <v>580</v>
      </c>
      <c r="K42" s="65">
        <f t="shared" si="1"/>
        <v>580</v>
      </c>
    </row>
    <row r="43" spans="1:11" ht="15.75" thickBot="1" x14ac:dyDescent="0.3">
      <c r="A43" s="50" t="s">
        <v>88</v>
      </c>
      <c r="B43" s="52" t="s">
        <v>96</v>
      </c>
      <c r="C43" s="57">
        <v>1</v>
      </c>
      <c r="D43" s="60">
        <v>580</v>
      </c>
      <c r="E43" s="60">
        <v>580</v>
      </c>
      <c r="F43" s="60">
        <v>680</v>
      </c>
      <c r="G43" s="60">
        <v>680</v>
      </c>
      <c r="H43" s="59">
        <v>480</v>
      </c>
      <c r="I43" s="59">
        <v>480</v>
      </c>
      <c r="J43" s="63">
        <f t="shared" si="0"/>
        <v>580</v>
      </c>
      <c r="K43" s="65">
        <f t="shared" si="1"/>
        <v>580</v>
      </c>
    </row>
    <row r="44" spans="1:11" ht="15.75" thickBot="1" x14ac:dyDescent="0.3">
      <c r="A44" s="6" t="s">
        <v>89</v>
      </c>
      <c r="B44" s="52" t="s">
        <v>97</v>
      </c>
      <c r="C44" s="57">
        <v>1</v>
      </c>
      <c r="D44" s="59">
        <v>580</v>
      </c>
      <c r="E44" s="59">
        <v>580</v>
      </c>
      <c r="F44" s="59">
        <v>680</v>
      </c>
      <c r="G44" s="59">
        <v>680</v>
      </c>
      <c r="H44" s="59">
        <v>480</v>
      </c>
      <c r="I44" s="59">
        <v>480</v>
      </c>
      <c r="J44" s="63">
        <f t="shared" si="0"/>
        <v>580</v>
      </c>
      <c r="K44" s="65">
        <f t="shared" si="1"/>
        <v>580</v>
      </c>
    </row>
    <row r="45" spans="1:11" ht="15.75" thickBot="1" x14ac:dyDescent="0.3">
      <c r="A45" s="50" t="s">
        <v>90</v>
      </c>
      <c r="B45" s="52" t="s">
        <v>98</v>
      </c>
      <c r="C45" s="57">
        <v>1</v>
      </c>
      <c r="D45" s="59">
        <v>580</v>
      </c>
      <c r="E45" s="59">
        <v>580</v>
      </c>
      <c r="F45" s="60">
        <v>680</v>
      </c>
      <c r="G45" s="60">
        <v>680</v>
      </c>
      <c r="H45" s="59">
        <v>480</v>
      </c>
      <c r="I45" s="59">
        <v>480</v>
      </c>
      <c r="J45" s="63">
        <f t="shared" si="0"/>
        <v>580</v>
      </c>
      <c r="K45" s="65">
        <f t="shared" si="1"/>
        <v>580</v>
      </c>
    </row>
    <row r="46" spans="1:11" ht="15.75" thickBot="1" x14ac:dyDescent="0.3">
      <c r="A46" s="6" t="s">
        <v>91</v>
      </c>
      <c r="B46" s="52" t="s">
        <v>99</v>
      </c>
      <c r="C46" s="57">
        <v>1</v>
      </c>
      <c r="D46" s="60">
        <v>580</v>
      </c>
      <c r="E46" s="60">
        <v>580</v>
      </c>
      <c r="F46" s="59">
        <v>680</v>
      </c>
      <c r="G46" s="59">
        <v>680</v>
      </c>
      <c r="H46" s="59">
        <v>480</v>
      </c>
      <c r="I46" s="59">
        <v>480</v>
      </c>
      <c r="J46" s="63">
        <f t="shared" si="0"/>
        <v>580</v>
      </c>
      <c r="K46" s="65">
        <f t="shared" si="1"/>
        <v>580</v>
      </c>
    </row>
    <row r="47" spans="1:11" ht="15.75" thickBot="1" x14ac:dyDescent="0.3">
      <c r="A47" s="50" t="s">
        <v>92</v>
      </c>
      <c r="B47" s="52" t="s">
        <v>100</v>
      </c>
      <c r="C47" s="57">
        <v>1</v>
      </c>
      <c r="D47" s="59">
        <v>580</v>
      </c>
      <c r="E47" s="59">
        <v>580</v>
      </c>
      <c r="F47" s="60">
        <v>680</v>
      </c>
      <c r="G47" s="60">
        <v>680</v>
      </c>
      <c r="H47" s="59">
        <v>480</v>
      </c>
      <c r="I47" s="59">
        <v>480</v>
      </c>
      <c r="J47" s="63">
        <f t="shared" si="0"/>
        <v>580</v>
      </c>
      <c r="K47" s="65">
        <f t="shared" si="1"/>
        <v>580</v>
      </c>
    </row>
    <row r="48" spans="1:11" ht="15.75" thickBot="1" x14ac:dyDescent="0.3">
      <c r="A48" s="6" t="s">
        <v>93</v>
      </c>
      <c r="B48" s="52" t="s">
        <v>101</v>
      </c>
      <c r="C48" s="57">
        <v>1</v>
      </c>
      <c r="D48" s="59">
        <v>580</v>
      </c>
      <c r="E48" s="59">
        <v>580</v>
      </c>
      <c r="F48" s="59">
        <v>680</v>
      </c>
      <c r="G48" s="59">
        <v>680</v>
      </c>
      <c r="H48" s="59">
        <v>480</v>
      </c>
      <c r="I48" s="59">
        <v>480</v>
      </c>
      <c r="J48" s="63">
        <f t="shared" si="0"/>
        <v>580</v>
      </c>
      <c r="K48" s="65">
        <f t="shared" si="1"/>
        <v>580</v>
      </c>
    </row>
    <row r="49" spans="1:11" x14ac:dyDescent="0.25">
      <c r="A49" s="53" t="s">
        <v>94</v>
      </c>
      <c r="B49" s="56" t="s">
        <v>102</v>
      </c>
      <c r="C49" s="58">
        <v>1</v>
      </c>
      <c r="D49" s="61">
        <v>580</v>
      </c>
      <c r="E49" s="61">
        <v>580</v>
      </c>
      <c r="F49" s="60">
        <v>680</v>
      </c>
      <c r="G49" s="60">
        <v>680</v>
      </c>
      <c r="H49" s="59">
        <v>480</v>
      </c>
      <c r="I49" s="59">
        <v>480</v>
      </c>
      <c r="J49" s="63">
        <f t="shared" si="0"/>
        <v>580</v>
      </c>
      <c r="K49" s="65">
        <f t="shared" si="1"/>
        <v>580</v>
      </c>
    </row>
    <row r="50" spans="1:11" x14ac:dyDescent="0.25">
      <c r="C50" s="54"/>
      <c r="D50" s="62"/>
      <c r="E50" s="62">
        <f>SUM(E9:E49)</f>
        <v>66800</v>
      </c>
      <c r="F50" s="62"/>
      <c r="G50" s="62">
        <f t="shared" ref="G50:J50" si="2">SUM(G9:G49)</f>
        <v>70390</v>
      </c>
      <c r="H50" s="62"/>
      <c r="I50" s="62">
        <f>SUM(I9:I49)</f>
        <v>62460</v>
      </c>
      <c r="J50" s="62">
        <f t="shared" si="2"/>
        <v>66549.999999999971</v>
      </c>
      <c r="K50" s="64">
        <f>SUM(K9:K49)</f>
        <v>66549.999999999971</v>
      </c>
    </row>
    <row r="51" spans="1:11" x14ac:dyDescent="0.25">
      <c r="C51" s="54"/>
      <c r="D51" s="54"/>
      <c r="F51" s="54"/>
      <c r="G51" s="54"/>
      <c r="H51" s="54"/>
      <c r="I51" s="54"/>
      <c r="J51" s="54"/>
      <c r="K51" s="54"/>
    </row>
    <row r="52" spans="1:11" x14ac:dyDescent="0.25">
      <c r="C52" s="55"/>
      <c r="D52" s="55"/>
      <c r="E52" s="55"/>
      <c r="F52" s="55"/>
      <c r="G52" s="55"/>
      <c r="H52" s="55"/>
      <c r="I52" s="55"/>
      <c r="J52" s="55"/>
      <c r="K52" s="55"/>
    </row>
  </sheetData>
  <mergeCells count="11">
    <mergeCell ref="A1:K1"/>
    <mergeCell ref="A2:C2"/>
    <mergeCell ref="D2:E2"/>
    <mergeCell ref="F2:G2"/>
    <mergeCell ref="H2:I2"/>
    <mergeCell ref="J2:K2"/>
    <mergeCell ref="A7:C7"/>
    <mergeCell ref="D7:E7"/>
    <mergeCell ref="F7:G7"/>
    <mergeCell ref="H7:I7"/>
    <mergeCell ref="J7:K7"/>
  </mergeCells>
  <pageMargins left="0.51181102362204722" right="0.5118110236220472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Assinatura Periódicos - GP</vt:lpstr>
      <vt:lpstr>Assinatura Periódicos - SUCOM</vt:lpstr>
      <vt:lpstr>REFORMA MÓVEIS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pr116808</dc:creator>
  <cp:lastModifiedBy>VALDENIR NASCIMENTO DE SOUZA PR086648</cp:lastModifiedBy>
  <cp:lastPrinted>2023-03-02T20:09:02Z</cp:lastPrinted>
  <dcterms:created xsi:type="dcterms:W3CDTF">2018-04-27T16:33:05Z</dcterms:created>
  <dcterms:modified xsi:type="dcterms:W3CDTF">2024-10-02T18:36:00Z</dcterms:modified>
</cp:coreProperties>
</file>