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pr086648\Desktop\"/>
    </mc:Choice>
  </mc:AlternateContent>
  <xr:revisionPtr revIDLastSave="0" documentId="8_{D1AD508E-67DD-44D7-9B1A-E365047207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ERMANENTE" sheetId="1" r:id="rId1"/>
    <sheet name="PERMANENTE3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28" i="1" l="1"/>
  <c r="K18" i="1" l="1"/>
  <c r="K23" i="1"/>
  <c r="K22" i="1"/>
  <c r="K24" i="1" s="1"/>
  <c r="K17" i="1"/>
  <c r="K16" i="1"/>
  <c r="K8" i="1"/>
  <c r="P5" i="10" l="1"/>
  <c r="Q17" i="10" s="1"/>
  <c r="P13" i="10"/>
</calcChain>
</file>

<file path=xl/sharedStrings.xml><?xml version="1.0" encoding="utf-8"?>
<sst xmlns="http://schemas.openxmlformats.org/spreadsheetml/2006/main" count="70" uniqueCount="27">
  <si>
    <t>DESCRIÇÃO DOS SERVIÇOS</t>
  </si>
  <si>
    <t>QTDE</t>
  </si>
  <si>
    <t>MÉDIA</t>
  </si>
  <si>
    <t>-</t>
  </si>
  <si>
    <t xml:space="preserve">DESCRIÇÃO DOS SERVIÇOS </t>
  </si>
  <si>
    <t>MESAS E CADEIRAS</t>
  </si>
  <si>
    <t>MESAS PRETAS</t>
  </si>
  <si>
    <t>CADEIRAS BISTRÔ  PRETAS</t>
  </si>
  <si>
    <t>PALANQUE</t>
  </si>
  <si>
    <t>PALANQUE (PALCO PRATICÁVEL) COM ESTRUTURA EM ALUMÍNIO</t>
  </si>
  <si>
    <t>VALOR TOTAL MESAS E CADEIRAS</t>
  </si>
  <si>
    <t>VALOR TOTAL</t>
  </si>
  <si>
    <t>TENDA TIPO "GAZEBO", DOBRÁVEL, ARTICULADA, COM 04 ÁGUAS, ESTRUTURA EM ALUMÍNIO, COM REFORÇO EM AÇO, EM FORMA DE TRELIÇA, COBERTURA COM LONA DE POLIÉSTER, DIMENSÕES APROXIMADAS: 3,0 X 3,0 X 2,5 M (VARIAÇÃO ACEITÁVEL DE ATÉ 10%) , COM BOLSA PARA TRANSPORTE E ARMAZENAGEM. SICAM: 68883</t>
  </si>
  <si>
    <t>BARRACA COM ESTRUTURA TUBULAR, GALVANIZADA, COM SOLDAS REFORÇADAS, DESMONTÁVEL, COBERTURA EM LONA, COM BALCÃO SUPERIOR E INFERIOR, FECHAMENTO POR LONA EM 03 LADOS NA ALTURA DO BALCÃO, COBERTURA TIPO PIRAMIDAL, DIMENSÕES: 2,00 X 2,00 M (VARIAÇÃO ACEITÁVEL DE ATÉ 10%), COM SACOLA EM ENCERADO, PARA FERRAGEM. SICAM: 75120.</t>
  </si>
  <si>
    <t xml:space="preserve"> SECRETARIA MUNICIPAL DE GOVERNO</t>
  </si>
  <si>
    <t>GERÊNCIA DE LOGÍSTICA</t>
  </si>
  <si>
    <t xml:space="preserve"> PLANILHA COMPARATIVA DE PREÇOS</t>
  </si>
  <si>
    <t>PALANQUE (PALCO PRATICÁVEL) COM ESTRUTURA EM ALUMÍNIO, CHAPA COM ESPESSURA MÍNIMA 1,2 MM, BASE PISO EM MADEIRA, CAPACIDADE PARA SUPORTAR NO MÍNIMO 200 KG/M², PÉS TELESCÓPICOS, PERFIL MÍNIMO 70 X 75 MM, COM SAPATAS EM BORRACHA, DIMENSÕES: 2000 × 600 MM X ALTURA 100 MM (VARIAÇÃO ACEITÁVEL DE ATÉ 5%). SICAM: 83216.</t>
  </si>
  <si>
    <t>TATAME EM E.V.A, DENSIDADE ENTRE 0,10 A 0,14 G/CM³, REVESTIMENTO COM PELÍCULA SILICONIZADA, TEXTURIZADA E IMPERMEÁVEL, DIMENSÕES: 100 X 100 X 4 CM. SICAM: 61172.</t>
  </si>
  <si>
    <t>CADEIRA EM POLIPROPILENO VIRGEM, MONOBLOCO, COR PRETA, SEM BRAÇOS, INJETADA COM ENRIJECEDOR, PROTETOR SOLAR UV, CAPACIDADE PARA NO MÍNIMO ATÉ 140 KG, DIMENSÕES: 44 CM DE LARGURA X 89 CM DE ALTURA X 52 CM DE PROFUNDIDADE (VARIAÇÃO ACEITÁVEL DE ATÉ 10%), DE ACORDO COM NORMA ABNT NBR 14776, COM CERTIFICAÇÃO DO INMETRO. SICAM: 84370.</t>
  </si>
  <si>
    <t>INFLADOR PARA BALÃO, CARCAÇA EM PLÁSTICO RESISTENTE, COM COMPRESSOR ACOPLADO, POTÊNCIA DE NO MÍNIMO 2/3 HP (500 W), TENSÃO 110 V. SICAM: 60129.</t>
  </si>
  <si>
    <t>MESA EM POLIPROPILENO, MONOBLOCO, COR PRETA, EMPILHÁVEL, COM ENRIJECEDOR, PROTEÇÃO CONTRA RAIOS UV, ANTI-ESTÁTICO, DIMENSÕES: 70 X 70 CM X 72 CM DE ALTURA (VARIAÇÃO ACEITÁVEL DE ATÉ 10%). SICAM: 75398.</t>
  </si>
  <si>
    <t>* Desconsiderado o orçamento da AIR PUMP tendo em vista a discrepância de valores.</t>
  </si>
  <si>
    <t>EMPRESA01</t>
  </si>
  <si>
    <t>EMPRESA02</t>
  </si>
  <si>
    <t>EMPRESA 03</t>
  </si>
  <si>
    <t>EMPRESA03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</si>
</sst>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3" borderId="0" xfId="0" applyFill="1"/>
    <xf numFmtId="0" fontId="4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3" fontId="7" fillId="3" borderId="27" xfId="1" applyNumberFormat="1" applyFont="1" applyFill="1" applyBorder="1" applyAlignment="1">
      <alignment horizontal="center" vertical="center"/>
    </xf>
    <xf numFmtId="3" fontId="7" fillId="3" borderId="34" xfId="1" applyNumberFormat="1" applyFont="1" applyFill="1" applyBorder="1" applyAlignment="1">
      <alignment horizontal="center" vertical="center"/>
    </xf>
    <xf numFmtId="3" fontId="7" fillId="3" borderId="3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27" xfId="0" applyFont="1" applyFill="1" applyBorder="1" applyAlignment="1">
      <alignment horizontal="justify" vertical="justify" wrapText="1"/>
    </xf>
    <xf numFmtId="0" fontId="6" fillId="4" borderId="28" xfId="0" applyFont="1" applyFill="1" applyBorder="1" applyAlignment="1">
      <alignment horizontal="justify" vertical="justify" wrapText="1"/>
    </xf>
    <xf numFmtId="164" fontId="5" fillId="0" borderId="31" xfId="1" applyNumberFormat="1" applyFont="1" applyFill="1" applyBorder="1" applyAlignment="1">
      <alignment horizontal="center" vertical="center" wrapText="1"/>
    </xf>
    <xf numFmtId="164" fontId="5" fillId="0" borderId="30" xfId="1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5" fillId="0" borderId="29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64" fontId="5" fillId="0" borderId="37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justify" vertical="justify" wrapText="1"/>
    </xf>
    <xf numFmtId="0" fontId="6" fillId="4" borderId="34" xfId="0" applyFont="1" applyFill="1" applyBorder="1" applyAlignment="1">
      <alignment horizontal="justify" vertical="justify" wrapText="1"/>
    </xf>
    <xf numFmtId="164" fontId="5" fillId="0" borderId="34" xfId="1" applyNumberFormat="1" applyFont="1" applyFill="1" applyBorder="1" applyAlignment="1">
      <alignment horizontal="center" vertical="center" wrapText="1"/>
    </xf>
    <xf numFmtId="164" fontId="5" fillId="0" borderId="35" xfId="1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justify" wrapText="1"/>
    </xf>
    <xf numFmtId="0" fontId="6" fillId="4" borderId="37" xfId="0" applyFont="1" applyFill="1" applyBorder="1" applyAlignment="1">
      <alignment horizontal="justify" vertical="justify" wrapText="1"/>
    </xf>
    <xf numFmtId="0" fontId="2" fillId="0" borderId="4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 wrapText="1"/>
    </xf>
    <xf numFmtId="164" fontId="5" fillId="0" borderId="21" xfId="1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vertical="center" wrapText="1"/>
    </xf>
    <xf numFmtId="164" fontId="5" fillId="0" borderId="24" xfId="1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8" fontId="2" fillId="3" borderId="1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6" fontId="2" fillId="3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752475</xdr:colOff>
      <xdr:row>2</xdr:row>
      <xdr:rowOff>0</xdr:rowOff>
    </xdr:to>
    <xdr:pic>
      <xdr:nvPicPr>
        <xdr:cNvPr id="3" name="Imagem 2" descr="NOVA LOGO">
          <a:extLst>
            <a:ext uri="{FF2B5EF4-FFF2-40B4-BE49-F238E27FC236}">
              <a16:creationId xmlns:a16="http://schemas.microsoft.com/office/drawing/2014/main" id="{134F7800-51F4-4D9F-A378-9D782AB1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81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2"/>
  <sheetViews>
    <sheetView topLeftCell="A22" workbookViewId="0">
      <selection activeCell="I27" sqref="I27:J27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5" width="10.85546875" style="1" customWidth="1"/>
    <col min="6" max="6" width="4.85546875" style="1" customWidth="1"/>
    <col min="7" max="7" width="9.28515625" style="1" customWidth="1"/>
    <col min="8" max="8" width="3.5703125" style="1" customWidth="1"/>
    <col min="9" max="9" width="10.28515625" style="1" customWidth="1"/>
    <col min="10" max="10" width="3.85546875" style="1" customWidth="1"/>
    <col min="11" max="11" width="4.7109375" style="1" customWidth="1"/>
    <col min="12" max="12" width="10" style="1" customWidth="1"/>
    <col min="13" max="13" width="1.7109375" style="1" hidden="1" customWidth="1"/>
    <col min="14" max="14" width="6.5703125" style="1" hidden="1" customWidth="1"/>
    <col min="15" max="15" width="9.42578125" style="1" customWidth="1"/>
    <col min="16" max="16" width="4.7109375" style="1" customWidth="1"/>
    <col min="17" max="16384" width="9.140625" style="1"/>
  </cols>
  <sheetData>
    <row r="1" spans="1:30" s="3" customForma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30" s="3" customFormat="1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30" s="3" customFormat="1" x14ac:dyDescent="0.25"/>
    <row r="4" spans="1:30" s="3" customFormat="1" x14ac:dyDescent="0.25">
      <c r="A4" s="9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30" s="3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30" s="3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30" ht="33.75" customHeight="1" thickBot="1" x14ac:dyDescent="0.3">
      <c r="A7" s="14" t="s">
        <v>0</v>
      </c>
      <c r="B7" s="15"/>
      <c r="C7" s="16"/>
      <c r="D7" s="5" t="s">
        <v>1</v>
      </c>
      <c r="E7" s="17" t="s">
        <v>23</v>
      </c>
      <c r="F7" s="18"/>
      <c r="G7" s="17" t="s">
        <v>24</v>
      </c>
      <c r="H7" s="18"/>
      <c r="I7" s="17" t="s">
        <v>25</v>
      </c>
      <c r="J7" s="18"/>
      <c r="K7" s="19" t="s">
        <v>2</v>
      </c>
      <c r="L7" s="20"/>
      <c r="M7" s="20"/>
      <c r="N7" s="20"/>
      <c r="O7" s="20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80.099999999999994" customHeight="1" thickBot="1" x14ac:dyDescent="0.3">
      <c r="A8" s="10" t="s">
        <v>17</v>
      </c>
      <c r="B8" s="11"/>
      <c r="C8" s="11"/>
      <c r="D8" s="6">
        <v>27</v>
      </c>
      <c r="E8" s="12">
        <v>42940</v>
      </c>
      <c r="F8" s="13"/>
      <c r="G8" s="12">
        <v>62801.19</v>
      </c>
      <c r="H8" s="13"/>
      <c r="I8" s="12">
        <v>54945</v>
      </c>
      <c r="J8" s="22"/>
      <c r="K8" s="23">
        <f>SUM(E8:J8)/3</f>
        <v>53562.063333333332</v>
      </c>
      <c r="L8" s="23"/>
      <c r="M8" s="23"/>
      <c r="N8" s="23"/>
      <c r="O8" s="23"/>
      <c r="P8" s="2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3" customFormat="1" ht="15.75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30" ht="33.75" customHeight="1" thickBot="1" x14ac:dyDescent="0.3">
      <c r="A11" s="14" t="s">
        <v>0</v>
      </c>
      <c r="B11" s="15"/>
      <c r="C11" s="16"/>
      <c r="D11" s="5" t="s">
        <v>1</v>
      </c>
      <c r="E11" s="24" t="s">
        <v>23</v>
      </c>
      <c r="F11" s="25"/>
      <c r="G11" s="24" t="s">
        <v>24</v>
      </c>
      <c r="H11" s="25"/>
      <c r="I11" s="17" t="s">
        <v>26</v>
      </c>
      <c r="J11" s="18"/>
      <c r="K11" s="19" t="s">
        <v>2</v>
      </c>
      <c r="L11" s="20"/>
      <c r="M11" s="20"/>
      <c r="N11" s="20"/>
      <c r="O11" s="20"/>
      <c r="P11" s="2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50.1" customHeight="1" thickBot="1" x14ac:dyDescent="0.3">
      <c r="A12" s="10" t="s">
        <v>18</v>
      </c>
      <c r="B12" s="11"/>
      <c r="C12" s="11"/>
      <c r="D12" s="6">
        <v>144</v>
      </c>
      <c r="E12" s="12">
        <v>17121.599999999999</v>
      </c>
      <c r="F12" s="13"/>
      <c r="G12" s="12">
        <v>20332.8</v>
      </c>
      <c r="H12" s="13"/>
      <c r="I12" s="12">
        <v>20160</v>
      </c>
      <c r="J12" s="22"/>
      <c r="K12" s="23">
        <f>SUM(E12:J12)/3</f>
        <v>19204.8</v>
      </c>
      <c r="L12" s="23"/>
      <c r="M12" s="23"/>
      <c r="N12" s="23"/>
      <c r="O12" s="23"/>
      <c r="P12" s="2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33.75" customHeight="1" thickBot="1" x14ac:dyDescent="0.3">
      <c r="A15" s="26" t="s">
        <v>0</v>
      </c>
      <c r="B15" s="27"/>
      <c r="C15" s="28"/>
      <c r="D15" s="2" t="s">
        <v>1</v>
      </c>
      <c r="E15" s="29" t="s">
        <v>23</v>
      </c>
      <c r="F15" s="30"/>
      <c r="G15" s="29" t="s">
        <v>24</v>
      </c>
      <c r="H15" s="30"/>
      <c r="I15" s="29" t="s">
        <v>26</v>
      </c>
      <c r="J15" s="30"/>
      <c r="K15" s="31" t="s">
        <v>2</v>
      </c>
      <c r="L15" s="32"/>
      <c r="M15" s="32"/>
      <c r="N15" s="32"/>
      <c r="O15" s="32"/>
      <c r="P15" s="3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80.099999999999994" customHeight="1" x14ac:dyDescent="0.25">
      <c r="A16" s="36" t="s">
        <v>12</v>
      </c>
      <c r="B16" s="37"/>
      <c r="C16" s="37"/>
      <c r="D16" s="7">
        <v>18</v>
      </c>
      <c r="E16" s="38">
        <v>6586.2</v>
      </c>
      <c r="F16" s="38"/>
      <c r="G16" s="38">
        <v>6480</v>
      </c>
      <c r="H16" s="38"/>
      <c r="I16" s="38">
        <v>6586.2</v>
      </c>
      <c r="J16" s="38"/>
      <c r="K16" s="38">
        <f>SUM(E16:J16)/3</f>
        <v>6550.8</v>
      </c>
      <c r="L16" s="38"/>
      <c r="M16" s="38"/>
      <c r="N16" s="38"/>
      <c r="O16" s="38"/>
      <c r="P16" s="39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80.099999999999994" customHeight="1" thickBot="1" x14ac:dyDescent="0.3">
      <c r="A17" s="40" t="s">
        <v>13</v>
      </c>
      <c r="B17" s="41"/>
      <c r="C17" s="41"/>
      <c r="D17" s="8">
        <v>90</v>
      </c>
      <c r="E17" s="34">
        <v>331200</v>
      </c>
      <c r="F17" s="34"/>
      <c r="G17" s="34">
        <v>186220.5</v>
      </c>
      <c r="H17" s="34"/>
      <c r="I17" s="34">
        <v>93611.7</v>
      </c>
      <c r="J17" s="34"/>
      <c r="K17" s="34">
        <f>SUM(E17:J17)/3</f>
        <v>203677.4</v>
      </c>
      <c r="L17" s="34"/>
      <c r="M17" s="34"/>
      <c r="N17" s="34"/>
      <c r="O17" s="34"/>
      <c r="P17" s="3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thickBo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3">
        <f>SUM(K16:P17)</f>
        <v>210228.19999999998</v>
      </c>
      <c r="L18" s="44"/>
      <c r="M18" s="44"/>
      <c r="N18" s="44"/>
      <c r="O18" s="44"/>
      <c r="P18" s="4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3" customFormat="1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s="3" customFormat="1" ht="15.75" customHeight="1" thickBo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33.75" customHeight="1" thickBot="1" x14ac:dyDescent="0.3">
      <c r="A21" s="26" t="s">
        <v>0</v>
      </c>
      <c r="B21" s="27"/>
      <c r="C21" s="28"/>
      <c r="D21" s="2" t="s">
        <v>1</v>
      </c>
      <c r="E21" s="29" t="s">
        <v>23</v>
      </c>
      <c r="F21" s="30"/>
      <c r="G21" s="29" t="s">
        <v>24</v>
      </c>
      <c r="H21" s="30"/>
      <c r="I21" s="29" t="s">
        <v>26</v>
      </c>
      <c r="J21" s="30"/>
      <c r="K21" s="31" t="s">
        <v>2</v>
      </c>
      <c r="L21" s="32"/>
      <c r="M21" s="32"/>
      <c r="N21" s="32"/>
      <c r="O21" s="32"/>
      <c r="P21" s="3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69.95" customHeight="1" x14ac:dyDescent="0.25">
      <c r="A22" s="36" t="s">
        <v>21</v>
      </c>
      <c r="B22" s="37"/>
      <c r="C22" s="37"/>
      <c r="D22" s="7">
        <v>45</v>
      </c>
      <c r="E22" s="38">
        <v>3742.09</v>
      </c>
      <c r="F22" s="38"/>
      <c r="G22" s="38">
        <v>2519.69</v>
      </c>
      <c r="H22" s="38"/>
      <c r="I22" s="38">
        <v>3465</v>
      </c>
      <c r="J22" s="38"/>
      <c r="K22" s="38">
        <f>SUM(E22:J22)/3</f>
        <v>3242.26</v>
      </c>
      <c r="L22" s="38"/>
      <c r="M22" s="38"/>
      <c r="N22" s="38"/>
      <c r="O22" s="38"/>
      <c r="P22" s="3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80.099999999999994" customHeight="1" thickBot="1" x14ac:dyDescent="0.3">
      <c r="A23" s="40" t="s">
        <v>19</v>
      </c>
      <c r="B23" s="41"/>
      <c r="C23" s="41"/>
      <c r="D23" s="8">
        <v>180</v>
      </c>
      <c r="E23" s="34">
        <v>11039.5</v>
      </c>
      <c r="F23" s="34"/>
      <c r="G23" s="34">
        <v>5400.18</v>
      </c>
      <c r="H23" s="34"/>
      <c r="I23" s="34">
        <v>7560</v>
      </c>
      <c r="J23" s="34"/>
      <c r="K23" s="34">
        <f>SUM(E23:J23)/3</f>
        <v>7999.8933333333334</v>
      </c>
      <c r="L23" s="34"/>
      <c r="M23" s="34"/>
      <c r="N23" s="34"/>
      <c r="O23" s="34"/>
      <c r="P23" s="3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3">
        <f>SUM(K22:P23)</f>
        <v>11242.153333333334</v>
      </c>
      <c r="L24" s="44"/>
      <c r="M24" s="44"/>
      <c r="N24" s="44"/>
      <c r="O24" s="44"/>
      <c r="P24" s="4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3" customFormat="1" ht="15.75" customHeight="1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30" ht="33.75" customHeight="1" thickBot="1" x14ac:dyDescent="0.3">
      <c r="A27" s="14" t="s">
        <v>0</v>
      </c>
      <c r="B27" s="15"/>
      <c r="C27" s="16"/>
      <c r="D27" s="5" t="s">
        <v>1</v>
      </c>
      <c r="E27" s="24" t="s">
        <v>23</v>
      </c>
      <c r="F27" s="25"/>
      <c r="G27" s="24" t="s">
        <v>24</v>
      </c>
      <c r="H27" s="25"/>
      <c r="I27" s="17" t="s">
        <v>26</v>
      </c>
      <c r="J27" s="18"/>
      <c r="K27" s="19" t="s">
        <v>2</v>
      </c>
      <c r="L27" s="20"/>
      <c r="M27" s="20"/>
      <c r="N27" s="20"/>
      <c r="O27" s="20"/>
      <c r="P27" s="2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50.1" customHeight="1" thickBot="1" x14ac:dyDescent="0.3">
      <c r="A28" s="10" t="s">
        <v>20</v>
      </c>
      <c r="B28" s="11"/>
      <c r="C28" s="11"/>
      <c r="D28" s="6">
        <v>9</v>
      </c>
      <c r="E28" s="12">
        <v>899.1</v>
      </c>
      <c r="F28" s="13"/>
      <c r="G28" s="12">
        <v>5895</v>
      </c>
      <c r="H28" s="13"/>
      <c r="I28" s="12">
        <v>1727.1</v>
      </c>
      <c r="J28" s="22"/>
      <c r="K28" s="23">
        <f>SUM(E28,I28)/2</f>
        <v>1313.1</v>
      </c>
      <c r="L28" s="23"/>
      <c r="M28" s="23"/>
      <c r="N28" s="23"/>
      <c r="O28" s="23"/>
      <c r="P28" s="2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3" customFormat="1" ht="15.75" customHeight="1" x14ac:dyDescent="0.25">
      <c r="A29" s="42" t="s">
        <v>22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3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</sheetData>
  <mergeCells count="66">
    <mergeCell ref="A29:P29"/>
    <mergeCell ref="I28:J28"/>
    <mergeCell ref="K28:P28"/>
    <mergeCell ref="K18:P18"/>
    <mergeCell ref="K24:P24"/>
    <mergeCell ref="A23:C23"/>
    <mergeCell ref="E23:F23"/>
    <mergeCell ref="G23:H23"/>
    <mergeCell ref="I23:J23"/>
    <mergeCell ref="K23:P23"/>
    <mergeCell ref="A27:C27"/>
    <mergeCell ref="E27:F27"/>
    <mergeCell ref="G27:H27"/>
    <mergeCell ref="I27:J27"/>
    <mergeCell ref="K27:P27"/>
    <mergeCell ref="A22:C22"/>
    <mergeCell ref="E22:F22"/>
    <mergeCell ref="G22:H22"/>
    <mergeCell ref="I22:J22"/>
    <mergeCell ref="K22:P22"/>
    <mergeCell ref="K21:P21"/>
    <mergeCell ref="A21:C21"/>
    <mergeCell ref="E21:F21"/>
    <mergeCell ref="G21:H21"/>
    <mergeCell ref="I21:J21"/>
    <mergeCell ref="A17:C17"/>
    <mergeCell ref="E17:F17"/>
    <mergeCell ref="G17:H17"/>
    <mergeCell ref="I17:J17"/>
    <mergeCell ref="K17:P17"/>
    <mergeCell ref="A16:C16"/>
    <mergeCell ref="E16:F16"/>
    <mergeCell ref="G16:H16"/>
    <mergeCell ref="I16:J16"/>
    <mergeCell ref="K16:P16"/>
    <mergeCell ref="A15:C15"/>
    <mergeCell ref="E15:F15"/>
    <mergeCell ref="G15:H15"/>
    <mergeCell ref="I15:J15"/>
    <mergeCell ref="K15:P15"/>
    <mergeCell ref="A12:C12"/>
    <mergeCell ref="E12:F12"/>
    <mergeCell ref="G12:H12"/>
    <mergeCell ref="I12:J12"/>
    <mergeCell ref="K12:P12"/>
    <mergeCell ref="A11:C11"/>
    <mergeCell ref="E11:F11"/>
    <mergeCell ref="G11:H11"/>
    <mergeCell ref="I11:J11"/>
    <mergeCell ref="K11:P11"/>
    <mergeCell ref="A1:P1"/>
    <mergeCell ref="A2:P2"/>
    <mergeCell ref="A4:P4"/>
    <mergeCell ref="A28:C28"/>
    <mergeCell ref="E28:F28"/>
    <mergeCell ref="G28:H28"/>
    <mergeCell ref="A7:C7"/>
    <mergeCell ref="E7:F7"/>
    <mergeCell ref="G7:H7"/>
    <mergeCell ref="I7:J7"/>
    <mergeCell ref="K7:P7"/>
    <mergeCell ref="A8:C8"/>
    <mergeCell ref="E8:F8"/>
    <mergeCell ref="G8:H8"/>
    <mergeCell ref="I8:J8"/>
    <mergeCell ref="K8:P8"/>
  </mergeCells>
  <pageMargins left="0.9055118110236221" right="0.51181102362204722" top="0.78740157480314965" bottom="0.78740157480314965" header="0.31496062992125984" footer="0.31496062992125984"/>
  <pageSetup paperSize="9" scale="99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tabSelected="1" topLeftCell="A10" workbookViewId="0">
      <selection activeCell="F20" sqref="F20"/>
    </sheetView>
  </sheetViews>
  <sheetFormatPr defaultRowHeight="15" x14ac:dyDescent="0.25"/>
  <cols>
    <col min="1" max="1" width="4.85546875" style="1" customWidth="1"/>
    <col min="2" max="2" width="34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7.7109375" style="1" customWidth="1"/>
    <col min="11" max="11" width="6.7109375" style="1" customWidth="1"/>
    <col min="12" max="12" width="6.42578125" style="1" customWidth="1"/>
    <col min="13" max="13" width="3.7109375" style="1" customWidth="1"/>
    <col min="14" max="14" width="6.5703125" style="1" customWidth="1"/>
    <col min="15" max="15" width="5.140625" style="1" customWidth="1"/>
    <col min="16" max="17" width="6.5703125" style="1" customWidth="1"/>
    <col min="18" max="18" width="9.42578125" style="1" customWidth="1"/>
    <col min="19" max="19" width="5.7109375" style="1" customWidth="1"/>
    <col min="20" max="16384" width="9.140625" style="1"/>
  </cols>
  <sheetData>
    <row r="1" spans="1:19" ht="32.25" customHeight="1" thickBot="1" x14ac:dyDescent="0.3">
      <c r="A1" s="52" t="s">
        <v>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  <c r="R1" s="54"/>
      <c r="S1" s="55"/>
    </row>
    <row r="2" spans="1:19" x14ac:dyDescent="0.25">
      <c r="A2" s="26" t="s">
        <v>4</v>
      </c>
      <c r="B2" s="27"/>
      <c r="C2" s="28"/>
      <c r="D2" s="29" t="s">
        <v>1</v>
      </c>
      <c r="E2" s="30"/>
      <c r="F2" s="24" t="s">
        <v>23</v>
      </c>
      <c r="G2" s="25"/>
      <c r="H2" s="24" t="s">
        <v>24</v>
      </c>
      <c r="I2" s="25"/>
      <c r="J2" s="24" t="s">
        <v>26</v>
      </c>
      <c r="K2" s="25"/>
      <c r="L2" s="24" t="s">
        <v>3</v>
      </c>
      <c r="M2" s="25"/>
      <c r="N2" s="24" t="s">
        <v>3</v>
      </c>
      <c r="O2" s="61"/>
      <c r="P2" s="62" t="s">
        <v>2</v>
      </c>
      <c r="Q2" s="62"/>
      <c r="R2" s="62"/>
      <c r="S2" s="62"/>
    </row>
    <row r="3" spans="1:19" ht="33.75" customHeight="1" x14ac:dyDescent="0.25">
      <c r="A3" s="56"/>
      <c r="B3" s="57"/>
      <c r="C3" s="58"/>
      <c r="D3" s="59"/>
      <c r="E3" s="60"/>
      <c r="F3" s="63">
        <v>42940</v>
      </c>
      <c r="G3" s="64"/>
      <c r="H3" s="63">
        <v>62801.19</v>
      </c>
      <c r="I3" s="64"/>
      <c r="J3" s="63">
        <v>54945</v>
      </c>
      <c r="K3" s="64"/>
      <c r="L3" s="63" t="s">
        <v>3</v>
      </c>
      <c r="M3" s="64"/>
      <c r="N3" s="63" t="s">
        <v>3</v>
      </c>
      <c r="O3" s="71"/>
      <c r="P3" s="46">
        <v>53562.063000000002</v>
      </c>
      <c r="Q3" s="46"/>
      <c r="R3" s="46"/>
      <c r="S3" s="46"/>
    </row>
    <row r="4" spans="1:19" ht="50.25" customHeight="1" x14ac:dyDescent="0.25">
      <c r="A4" s="67" t="s">
        <v>9</v>
      </c>
      <c r="B4" s="68"/>
      <c r="C4" s="69"/>
      <c r="D4" s="70">
        <v>27</v>
      </c>
      <c r="E4" s="51"/>
      <c r="F4" s="65"/>
      <c r="G4" s="66"/>
      <c r="H4" s="65"/>
      <c r="I4" s="66"/>
      <c r="J4" s="65"/>
      <c r="K4" s="66"/>
      <c r="L4" s="65"/>
      <c r="M4" s="66"/>
      <c r="N4" s="65"/>
      <c r="O4" s="72"/>
      <c r="P4" s="46"/>
      <c r="Q4" s="46"/>
      <c r="R4" s="46"/>
      <c r="S4" s="46"/>
    </row>
    <row r="5" spans="1:19" ht="18" customHeight="1" x14ac:dyDescent="0.25">
      <c r="A5" s="78" t="s">
        <v>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79">
        <f>SUM(P3)</f>
        <v>53562.063000000002</v>
      </c>
      <c r="Q5" s="80"/>
      <c r="R5" s="80"/>
      <c r="S5" s="81"/>
    </row>
    <row r="6" spans="1:19" ht="37.5" customHeight="1" thickBot="1" x14ac:dyDescent="0.3"/>
    <row r="7" spans="1:19" ht="35.25" customHeight="1" thickBot="1" x14ac:dyDescent="0.3">
      <c r="A7" s="52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54"/>
      <c r="R7" s="54"/>
      <c r="S7" s="55"/>
    </row>
    <row r="8" spans="1:19" ht="42" customHeight="1" x14ac:dyDescent="0.25">
      <c r="A8" s="26" t="s">
        <v>0</v>
      </c>
      <c r="B8" s="27"/>
      <c r="C8" s="28"/>
      <c r="D8" s="29" t="s">
        <v>1</v>
      </c>
      <c r="E8" s="30"/>
      <c r="F8" s="24" t="s">
        <v>23</v>
      </c>
      <c r="G8" s="25"/>
      <c r="H8" s="24" t="s">
        <v>24</v>
      </c>
      <c r="I8" s="25"/>
      <c r="J8" s="24" t="s">
        <v>26</v>
      </c>
      <c r="K8" s="25"/>
      <c r="L8" s="24" t="s">
        <v>3</v>
      </c>
      <c r="M8" s="25"/>
      <c r="N8" s="24" t="s">
        <v>3</v>
      </c>
      <c r="O8" s="61"/>
      <c r="P8" s="62" t="s">
        <v>2</v>
      </c>
      <c r="Q8" s="62"/>
      <c r="R8" s="62"/>
      <c r="S8" s="62"/>
    </row>
    <row r="9" spans="1:19" ht="25.5" customHeight="1" x14ac:dyDescent="0.25">
      <c r="A9" s="56"/>
      <c r="B9" s="57"/>
      <c r="C9" s="58"/>
      <c r="D9" s="59"/>
      <c r="E9" s="60"/>
      <c r="F9" s="63">
        <v>3742.09</v>
      </c>
      <c r="G9" s="64"/>
      <c r="H9" s="63">
        <v>2519.69</v>
      </c>
      <c r="I9" s="64"/>
      <c r="J9" s="63">
        <v>3465</v>
      </c>
      <c r="K9" s="64"/>
      <c r="L9" s="63" t="s">
        <v>3</v>
      </c>
      <c r="M9" s="64"/>
      <c r="N9" s="63" t="s">
        <v>3</v>
      </c>
      <c r="O9" s="71"/>
      <c r="P9" s="63">
        <v>3242.26</v>
      </c>
      <c r="Q9" s="71"/>
      <c r="R9" s="71"/>
      <c r="S9" s="85"/>
    </row>
    <row r="10" spans="1:19" ht="37.5" customHeight="1" x14ac:dyDescent="0.25">
      <c r="A10" s="47" t="s">
        <v>6</v>
      </c>
      <c r="B10" s="48"/>
      <c r="C10" s="49"/>
      <c r="D10" s="50">
        <v>45</v>
      </c>
      <c r="E10" s="51"/>
      <c r="F10" s="65"/>
      <c r="G10" s="66"/>
      <c r="H10" s="65"/>
      <c r="I10" s="66"/>
      <c r="J10" s="65"/>
      <c r="K10" s="66"/>
      <c r="L10" s="65"/>
      <c r="M10" s="66"/>
      <c r="N10" s="65"/>
      <c r="O10" s="72"/>
      <c r="P10" s="65"/>
      <c r="Q10" s="72"/>
      <c r="R10" s="72"/>
      <c r="S10" s="86"/>
    </row>
    <row r="11" spans="1:19" x14ac:dyDescent="0.25">
      <c r="A11" s="97" t="s">
        <v>7</v>
      </c>
      <c r="B11" s="48"/>
      <c r="C11" s="49"/>
      <c r="D11" s="87">
        <v>180</v>
      </c>
      <c r="E11" s="88"/>
      <c r="F11" s="91">
        <v>11039.5</v>
      </c>
      <c r="G11" s="93"/>
      <c r="H11" s="91">
        <v>5400.18</v>
      </c>
      <c r="I11" s="93"/>
      <c r="J11" s="101">
        <v>7560</v>
      </c>
      <c r="K11" s="93"/>
      <c r="L11" s="87" t="s">
        <v>3</v>
      </c>
      <c r="M11" s="88"/>
      <c r="N11" s="87" t="s">
        <v>3</v>
      </c>
      <c r="O11" s="88"/>
      <c r="P11" s="91">
        <v>7999.89</v>
      </c>
      <c r="Q11" s="92"/>
      <c r="R11" s="92"/>
      <c r="S11" s="93"/>
    </row>
    <row r="12" spans="1:19" ht="39" customHeight="1" x14ac:dyDescent="0.25">
      <c r="A12" s="98"/>
      <c r="B12" s="99"/>
      <c r="C12" s="100"/>
      <c r="D12" s="89"/>
      <c r="E12" s="90"/>
      <c r="F12" s="94"/>
      <c r="G12" s="96"/>
      <c r="H12" s="94"/>
      <c r="I12" s="96"/>
      <c r="J12" s="94"/>
      <c r="K12" s="96"/>
      <c r="L12" s="89"/>
      <c r="M12" s="90"/>
      <c r="N12" s="89"/>
      <c r="O12" s="90"/>
      <c r="P12" s="94"/>
      <c r="Q12" s="95"/>
      <c r="R12" s="95"/>
      <c r="S12" s="96"/>
    </row>
    <row r="13" spans="1:19" ht="36.75" customHeight="1" x14ac:dyDescent="0.25">
      <c r="A13" s="82" t="s">
        <v>10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75">
        <f>SUM(P9:S12)</f>
        <v>11242.150000000001</v>
      </c>
      <c r="Q13" s="76"/>
      <c r="R13" s="76"/>
      <c r="S13" s="77"/>
    </row>
    <row r="17" spans="17:18" x14ac:dyDescent="0.25">
      <c r="Q17" s="73">
        <f>SUM(P5+P13)</f>
        <v>64804.213000000003</v>
      </c>
      <c r="R17" s="74"/>
    </row>
  </sheetData>
  <mergeCells count="47">
    <mergeCell ref="Q17:R17"/>
    <mergeCell ref="P13:S13"/>
    <mergeCell ref="A5:O5"/>
    <mergeCell ref="P5:S5"/>
    <mergeCell ref="A13:O13"/>
    <mergeCell ref="N9:O10"/>
    <mergeCell ref="P9:S10"/>
    <mergeCell ref="N11:O12"/>
    <mergeCell ref="P11:S12"/>
    <mergeCell ref="A11:C12"/>
    <mergeCell ref="D11:E12"/>
    <mergeCell ref="F11:G12"/>
    <mergeCell ref="H11:I12"/>
    <mergeCell ref="J11:K12"/>
    <mergeCell ref="L11:M12"/>
    <mergeCell ref="A4:C4"/>
    <mergeCell ref="D4:E4"/>
    <mergeCell ref="A1:S1"/>
    <mergeCell ref="A2:C3"/>
    <mergeCell ref="D2:E3"/>
    <mergeCell ref="F2:G2"/>
    <mergeCell ref="H2:I2"/>
    <mergeCell ref="J2:K2"/>
    <mergeCell ref="L2:M2"/>
    <mergeCell ref="N2:O2"/>
    <mergeCell ref="P2:S2"/>
    <mergeCell ref="F3:G4"/>
    <mergeCell ref="H3:I4"/>
    <mergeCell ref="J3:K4"/>
    <mergeCell ref="L3:M4"/>
    <mergeCell ref="N3:O4"/>
    <mergeCell ref="P3:S4"/>
    <mergeCell ref="A10:C10"/>
    <mergeCell ref="D10:E10"/>
    <mergeCell ref="A7:S7"/>
    <mergeCell ref="A8:C9"/>
    <mergeCell ref="D8:E9"/>
    <mergeCell ref="F8:G8"/>
    <mergeCell ref="H8:I8"/>
    <mergeCell ref="J8:K8"/>
    <mergeCell ref="L8:M8"/>
    <mergeCell ref="N8:O8"/>
    <mergeCell ref="P8:S8"/>
    <mergeCell ref="F9:G10"/>
    <mergeCell ref="H9:I10"/>
    <mergeCell ref="J9:K10"/>
    <mergeCell ref="L9:M10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PERMANENTE</vt:lpstr>
      <vt:lpstr>PERMANENTE3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VALDENIR NASCIMENTO DE SOUZA PR086648</dc:creator>
  <cp:lastModifiedBy>VALDENIR NASCIMENTO DE SOUZA PR086648</cp:lastModifiedBy>
  <cp:lastPrinted>2023-02-07T12:57:52Z</cp:lastPrinted>
  <dcterms:created xsi:type="dcterms:W3CDTF">2023-01-25T15:17:05Z</dcterms:created>
  <dcterms:modified xsi:type="dcterms:W3CDTF">2024-10-02T18:24:03Z</dcterms:modified>
</cp:coreProperties>
</file>