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2760" yWindow="32820" windowWidth="16530" windowHeight="7485" tabRatio="467"/>
  </bookViews>
  <sheets>
    <sheet name="CONDENSADO PROD" sheetId="1" r:id="rId1"/>
    <sheet name="CONDENSADO PROD (2)" sheetId="7" state="hidden" r:id="rId2"/>
  </sheets>
  <definedNames>
    <definedName name="_xlnm._FilterDatabase" localSheetId="0" hidden="1">'CONDENSADO PROD'!$A$2:$I$46</definedName>
    <definedName name="_xlnm._FilterDatabase" localSheetId="1" hidden="1">'CONDENSADO PROD (2)'!$A$1:$AF$111</definedName>
    <definedName name="_xlnm.Print_Area" localSheetId="0">'CONDENSADO PROD'!$A$1:$H$46</definedName>
  </definedNames>
  <calcPr calcId="145621" concurrentCalc="0"/>
</workbook>
</file>

<file path=xl/calcChain.xml><?xml version="1.0" encoding="utf-8"?>
<calcChain xmlns="http://schemas.openxmlformats.org/spreadsheetml/2006/main">
  <c r="AB139" i="7" l="1"/>
  <c r="AD139" i="7"/>
  <c r="AB138" i="7"/>
  <c r="AD138" i="7"/>
  <c r="AB137" i="7"/>
  <c r="AD137" i="7"/>
  <c r="AB136" i="7"/>
  <c r="AD136" i="7"/>
  <c r="AB135" i="7"/>
  <c r="AD135" i="7"/>
  <c r="AB134" i="7"/>
  <c r="AD134" i="7"/>
  <c r="AB133" i="7"/>
  <c r="AD133" i="7"/>
  <c r="AB132" i="7"/>
  <c r="AD132" i="7"/>
  <c r="AB131" i="7"/>
  <c r="AD131" i="7"/>
  <c r="AB130" i="7"/>
  <c r="AD130" i="7"/>
  <c r="AB129" i="7"/>
  <c r="AD129" i="7"/>
  <c r="AB128" i="7"/>
  <c r="AD128" i="7"/>
  <c r="AB127" i="7"/>
  <c r="AD127" i="7"/>
  <c r="AB126" i="7"/>
  <c r="AD126" i="7"/>
  <c r="AB125" i="7"/>
  <c r="AD125" i="7"/>
  <c r="AB124" i="7"/>
  <c r="AD124" i="7"/>
  <c r="AB123" i="7"/>
  <c r="AD123" i="7"/>
  <c r="AB122" i="7"/>
  <c r="AD122" i="7"/>
  <c r="AB121" i="7"/>
  <c r="AD121" i="7"/>
  <c r="AB120" i="7"/>
  <c r="AD120" i="7"/>
  <c r="AB119" i="7"/>
  <c r="AD119" i="7"/>
  <c r="AB118" i="7"/>
  <c r="AD118" i="7"/>
  <c r="AB117" i="7"/>
  <c r="AD117" i="7"/>
  <c r="AB116" i="7"/>
  <c r="AD116" i="7"/>
  <c r="AB115" i="7"/>
  <c r="AD115" i="7"/>
  <c r="AB114" i="7"/>
  <c r="AD114" i="7"/>
  <c r="AB113" i="7"/>
  <c r="AD113" i="7"/>
  <c r="AB112" i="7"/>
  <c r="AD112" i="7"/>
  <c r="AB111" i="7"/>
  <c r="AD111" i="7"/>
  <c r="AB110" i="7"/>
  <c r="AD110" i="7"/>
  <c r="AB109" i="7"/>
  <c r="AD109" i="7"/>
  <c r="AB108" i="7"/>
  <c r="AD108" i="7"/>
  <c r="AB107" i="7"/>
  <c r="AD107" i="7"/>
  <c r="AB106" i="7"/>
  <c r="AD106" i="7"/>
  <c r="AB105" i="7"/>
  <c r="AD105" i="7"/>
  <c r="AB104" i="7"/>
  <c r="AD104" i="7"/>
  <c r="AB103" i="7"/>
  <c r="AD103" i="7"/>
  <c r="AD102" i="7"/>
  <c r="AD101" i="7"/>
  <c r="AB100" i="7"/>
  <c r="AD100" i="7"/>
  <c r="AB99" i="7"/>
  <c r="AD99" i="7"/>
  <c r="AB98" i="7"/>
  <c r="AD98" i="7"/>
  <c r="AD97" i="7"/>
  <c r="AB96" i="7"/>
  <c r="AD96" i="7"/>
  <c r="AB95" i="7"/>
  <c r="AD95" i="7"/>
  <c r="AB94" i="7"/>
  <c r="AD94" i="7"/>
  <c r="AB93" i="7"/>
  <c r="AD93" i="7"/>
  <c r="AB92" i="7"/>
  <c r="AD92" i="7"/>
  <c r="AB91" i="7"/>
  <c r="AD91" i="7"/>
  <c r="AB90" i="7"/>
  <c r="AD90" i="7"/>
  <c r="AB89" i="7"/>
  <c r="AD89" i="7"/>
  <c r="AB88" i="7"/>
  <c r="AD88" i="7"/>
  <c r="AB87" i="7"/>
  <c r="AD87" i="7"/>
  <c r="AB86" i="7"/>
  <c r="AD86" i="7"/>
  <c r="AB85" i="7"/>
  <c r="AD85" i="7"/>
  <c r="AB84" i="7"/>
  <c r="AD84" i="7"/>
  <c r="AB83" i="7"/>
  <c r="AD83" i="7"/>
  <c r="AB82" i="7"/>
  <c r="AD82" i="7"/>
  <c r="AB81" i="7"/>
  <c r="AD81" i="7"/>
  <c r="AB80" i="7"/>
  <c r="AD80" i="7"/>
  <c r="AB79" i="7"/>
  <c r="AD79" i="7"/>
  <c r="AB78" i="7"/>
  <c r="AD78" i="7"/>
  <c r="AB77" i="7"/>
  <c r="AD77" i="7"/>
  <c r="AB76" i="7"/>
  <c r="AD76" i="7"/>
  <c r="AB75" i="7"/>
  <c r="AD75" i="7"/>
  <c r="AB74" i="7"/>
  <c r="AD74" i="7"/>
  <c r="AB73" i="7"/>
  <c r="AD73" i="7"/>
  <c r="AB72" i="7"/>
  <c r="AD72" i="7"/>
  <c r="AB71" i="7"/>
  <c r="AD71" i="7"/>
  <c r="AB70" i="7"/>
  <c r="AD70" i="7"/>
  <c r="AB69" i="7"/>
  <c r="AD69" i="7"/>
  <c r="AB68" i="7"/>
  <c r="AD68" i="7"/>
  <c r="AB67" i="7"/>
  <c r="AD67" i="7"/>
  <c r="AB66" i="7"/>
  <c r="AD66" i="7"/>
  <c r="AB65" i="7"/>
  <c r="AD65" i="7"/>
  <c r="AB64" i="7"/>
  <c r="AD64" i="7"/>
  <c r="AB63" i="7"/>
  <c r="AD63" i="7"/>
  <c r="AB62" i="7"/>
  <c r="AD62" i="7"/>
  <c r="AB61" i="7"/>
  <c r="AD61" i="7"/>
  <c r="AB60" i="7"/>
  <c r="AD60" i="7"/>
  <c r="AB59" i="7"/>
  <c r="AD59" i="7"/>
  <c r="AB58" i="7"/>
  <c r="AD58" i="7"/>
  <c r="AB57" i="7"/>
  <c r="AD57" i="7"/>
  <c r="AB56" i="7"/>
  <c r="AD56" i="7"/>
  <c r="AB55" i="7"/>
  <c r="AD55" i="7"/>
  <c r="AB54" i="7"/>
  <c r="AD54" i="7"/>
  <c r="AB53" i="7"/>
  <c r="AD53" i="7"/>
  <c r="AB52" i="7"/>
  <c r="AD52" i="7"/>
  <c r="AB51" i="7"/>
  <c r="AD51" i="7"/>
  <c r="AB50" i="7"/>
  <c r="AD50" i="7"/>
  <c r="AB49" i="7"/>
  <c r="AD49" i="7"/>
  <c r="AB48" i="7"/>
  <c r="AD48" i="7"/>
  <c r="AB47" i="7"/>
  <c r="AD47" i="7"/>
  <c r="AB46" i="7"/>
  <c r="AD46" i="7"/>
  <c r="AB45" i="7"/>
  <c r="AD45" i="7"/>
  <c r="AB44" i="7"/>
  <c r="AD44" i="7"/>
  <c r="AB43" i="7"/>
  <c r="AD43" i="7"/>
  <c r="AB42" i="7"/>
  <c r="AD42" i="7"/>
  <c r="AB41" i="7"/>
  <c r="AD41" i="7"/>
  <c r="AB40" i="7"/>
  <c r="AD40" i="7"/>
  <c r="AB39" i="7"/>
  <c r="AD39" i="7"/>
  <c r="AB38" i="7"/>
  <c r="AD38" i="7"/>
  <c r="AB37" i="7"/>
  <c r="AD37" i="7"/>
  <c r="AB36" i="7"/>
  <c r="AD36" i="7"/>
  <c r="AB35" i="7"/>
  <c r="AD35" i="7"/>
  <c r="AB34" i="7"/>
  <c r="AD34" i="7"/>
  <c r="AB33" i="7"/>
  <c r="AD33" i="7"/>
  <c r="AB32" i="7"/>
  <c r="AD32" i="7"/>
  <c r="AB31" i="7"/>
  <c r="AD31" i="7"/>
  <c r="AB30" i="7"/>
  <c r="AD30" i="7"/>
  <c r="AB29" i="7"/>
  <c r="AD29" i="7"/>
  <c r="AB28" i="7"/>
  <c r="AD28" i="7"/>
  <c r="AB27" i="7"/>
  <c r="AD27" i="7"/>
  <c r="AB26" i="7"/>
  <c r="AD26" i="7"/>
  <c r="AB25" i="7"/>
  <c r="AD25" i="7"/>
  <c r="AB24" i="7"/>
  <c r="AD24" i="7"/>
  <c r="AB23" i="7"/>
  <c r="AD23" i="7"/>
  <c r="AB22" i="7"/>
  <c r="AD22" i="7"/>
  <c r="AB21" i="7"/>
  <c r="AD21" i="7"/>
  <c r="AB20" i="7"/>
  <c r="AD20" i="7"/>
  <c r="AB19" i="7"/>
  <c r="AD19" i="7"/>
  <c r="D19" i="7"/>
  <c r="AB18" i="7"/>
  <c r="AD18" i="7"/>
  <c r="AB17" i="7"/>
  <c r="AD17" i="7"/>
  <c r="AB16" i="7"/>
  <c r="AD16" i="7"/>
  <c r="AB15" i="7"/>
  <c r="AD15" i="7"/>
  <c r="AB14" i="7"/>
  <c r="AD14" i="7"/>
  <c r="AB13" i="7"/>
  <c r="AD13" i="7"/>
  <c r="AB12" i="7"/>
  <c r="AD12" i="7"/>
  <c r="AB11" i="7"/>
  <c r="AD11" i="7"/>
  <c r="AB10" i="7"/>
  <c r="AD10" i="7"/>
  <c r="AB9" i="7"/>
  <c r="AD9" i="7"/>
  <c r="AB8" i="7"/>
  <c r="AD8" i="7"/>
  <c r="AB7" i="7"/>
  <c r="AD7" i="7"/>
  <c r="AB6" i="7"/>
  <c r="AD6" i="7"/>
  <c r="AB5" i="7"/>
  <c r="AD5" i="7"/>
  <c r="AB4" i="7"/>
  <c r="AD4" i="7"/>
  <c r="AD140" i="7"/>
  <c r="AD141" i="7"/>
</calcChain>
</file>

<file path=xl/comments1.xml><?xml version="1.0" encoding="utf-8"?>
<comments xmlns="http://schemas.openxmlformats.org/spreadsheetml/2006/main">
  <authors>
    <author/>
  </authors>
  <commentList>
    <comment ref="E8" authorId="0">
      <text>
        <r>
          <rPr>
            <sz val="11"/>
            <color indexed="8"/>
            <rFont val="Calibri"/>
            <family val="2"/>
          </rPr>
          <t xml:space="preserve">Márcia Bueno:
100 UNIDADES, SENDO 200 GORDURA
</t>
        </r>
      </text>
    </comment>
    <comment ref="N10" authorId="0">
      <text>
        <r>
          <rPr>
            <sz val="11"/>
            <color indexed="8"/>
            <rFont val="Calibri"/>
            <family val="2"/>
          </rPr>
          <t xml:space="preserve">Márcia Bueno:
KANDANDU (2 DIAS) 350 POR DIA
</t>
        </r>
      </text>
    </comment>
    <comment ref="G36" authorId="0">
      <text>
        <r>
          <rPr>
            <sz val="11"/>
            <color indexed="8"/>
            <rFont val="Calibri"/>
            <family val="2"/>
          </rPr>
          <t xml:space="preserve">Márcia Bueno:
</t>
        </r>
      </text>
    </comment>
    <comment ref="W55" authorId="0">
      <text>
        <r>
          <rPr>
            <sz val="11"/>
            <color indexed="8"/>
            <rFont val="Calibri"/>
            <family val="2"/>
          </rPr>
          <t xml:space="preserve">Márcia Bueno:
SABER SE OS PÓRTICOS DE LUZ INSTALADOS AO LONGO DO DESFILE SÃO SOLICITADOS NO ITEM SOM E LUZ
</t>
        </r>
      </text>
    </comment>
    <comment ref="H57" authorId="0">
      <text>
        <r>
          <rPr>
            <sz val="11"/>
            <color indexed="8"/>
            <rFont val="Calibri"/>
            <family val="2"/>
          </rPr>
          <t xml:space="preserve">Márcia Bueno:
250/5 DIÁRIAS
</t>
        </r>
      </text>
    </comment>
    <comment ref="N57" authorId="0">
      <text>
        <r>
          <rPr>
            <sz val="11"/>
            <color indexed="8"/>
            <rFont val="Calibri"/>
            <family val="2"/>
          </rPr>
          <t xml:space="preserve">Márcia Bueno:
600/5 = 120/DIA
</t>
        </r>
      </text>
    </comment>
    <comment ref="O57" authorId="0">
      <text>
        <r>
          <rPr>
            <sz val="11"/>
            <color indexed="8"/>
            <rFont val="Calibri"/>
            <family val="2"/>
          </rPr>
          <t xml:space="preserve">Márcia Bueno:
150/3 = 50
</t>
        </r>
      </text>
    </comment>
    <comment ref="P57" authorId="0">
      <text>
        <r>
          <rPr>
            <sz val="11"/>
            <color indexed="8"/>
            <rFont val="Calibri"/>
            <family val="2"/>
          </rPr>
          <t xml:space="preserve">Márcia Bueno:
90/3 = 30 POR DIA
</t>
        </r>
      </text>
    </comment>
    <comment ref="W57" authorId="0">
      <text>
        <r>
          <rPr>
            <sz val="11"/>
            <color indexed="8"/>
            <rFont val="Calibri"/>
            <family val="2"/>
          </rPr>
          <t xml:space="preserve">Márcia Bueno:
150 por dia
</t>
        </r>
      </text>
    </comment>
    <comment ref="N59" authorId="0">
      <text>
        <r>
          <rPr>
            <sz val="11"/>
            <color indexed="8"/>
            <rFont val="Calibri"/>
            <family val="2"/>
          </rPr>
          <t xml:space="preserve">Márcia Bueno:
3000/5=600 POR DIA
</t>
        </r>
      </text>
    </comment>
    <comment ref="W59" authorId="0">
      <text>
        <r>
          <rPr>
            <sz val="11"/>
            <color indexed="8"/>
            <rFont val="Calibri"/>
            <family val="2"/>
          </rPr>
          <t xml:space="preserve">Márcia Bueno:
600/2 = 300 POR DIA
</t>
        </r>
      </text>
    </comment>
    <comment ref="K60" authorId="0">
      <text>
        <r>
          <rPr>
            <sz val="11"/>
            <color indexed="8"/>
            <rFont val="Calibri"/>
            <family val="2"/>
          </rPr>
          <t>Márcia Bueno:
média de 
500 por dia</t>
        </r>
      </text>
    </comment>
    <comment ref="N60" authorId="0">
      <text>
        <r>
          <rPr>
            <sz val="11"/>
            <color indexed="8"/>
            <rFont val="Calibri"/>
            <family val="2"/>
          </rPr>
          <t xml:space="preserve">Márcia Bueno:
3125/5=625 POR DIA
</t>
        </r>
      </text>
    </comment>
    <comment ref="O60" authorId="0">
      <text>
        <r>
          <rPr>
            <sz val="11"/>
            <color indexed="8"/>
            <rFont val="Calibri"/>
            <family val="2"/>
          </rPr>
          <t>Márcia Bueno:
200/dia</t>
        </r>
      </text>
    </comment>
    <comment ref="P60" authorId="0">
      <text>
        <r>
          <rPr>
            <sz val="11"/>
            <color indexed="8"/>
            <rFont val="Calibri"/>
            <family val="2"/>
          </rPr>
          <t>Márcia Bueno:
200/dia</t>
        </r>
      </text>
    </comment>
  </commentList>
</comments>
</file>

<file path=xl/sharedStrings.xml><?xml version="1.0" encoding="utf-8"?>
<sst xmlns="http://schemas.openxmlformats.org/spreadsheetml/2006/main" count="734" uniqueCount="436">
  <si>
    <t>ANEXO III - CARNAVAL DE BELO HORIZONTE 2019 - PLANILHA DE ESTRUTURAS E  SERVIÇOS</t>
  </si>
  <si>
    <t>CARNAVAL DE BELO HORIZONTE 2018 - PLANILHA DE ESTRUTURAS E E SERVIÇOS</t>
  </si>
  <si>
    <t>ÁREA</t>
  </si>
  <si>
    <t xml:space="preserve">ITEM </t>
  </si>
  <si>
    <t>DESCRITIVO ITEM</t>
  </si>
  <si>
    <t>DESCRITIVO DO SERVIÇO</t>
  </si>
  <si>
    <t>COP - 8 DIAS</t>
  </si>
  <si>
    <t>COLETIVA IMPRENSA - 1 DIA</t>
  </si>
  <si>
    <t>AMBULANTE CADASTRAMENTO - 15 DIAS</t>
  </si>
  <si>
    <t>AMBULANTE CREDENCIAMENTO - 5 DIAS</t>
  </si>
  <si>
    <t>CORTE MOMESCA - PRÉ SELEÇÃO (50 PXS) - 1 DIA</t>
  </si>
  <si>
    <t>ELEIÇÃO DA CORTE - 1 DIA</t>
  </si>
  <si>
    <t>BLOCOS DE RUA</t>
  </si>
  <si>
    <t>GRITO DE CARNAVAL - 1 DIA</t>
  </si>
  <si>
    <t>KANDANDU</t>
  </si>
  <si>
    <t>PALCO ESTAÇÃO - 5 DIAS</t>
  </si>
  <si>
    <t>PALCO BRASIL - 3 DIAS</t>
  </si>
  <si>
    <t>PALCO GUAICURUS - 3 DIAS</t>
  </si>
  <si>
    <t>CARNAVALZINHO SAV. - 1 DIA</t>
  </si>
  <si>
    <t>CARNAVALZINHO PAR. - 1 DIA</t>
  </si>
  <si>
    <t>PALCO BARREIRO - 1 DIA</t>
  </si>
  <si>
    <t>PALCO VENDA NOVA - 1 DIA</t>
  </si>
  <si>
    <t>PALCO NORTE/NORDESTE - 1 DIA</t>
  </si>
  <si>
    <t>PALCO LESTE - 1 DIA</t>
  </si>
  <si>
    <t>ESCOLAS DE SAMBA/CARICATOS - 2 DIAS</t>
  </si>
  <si>
    <t>PRAÇAS ESPECIAIS</t>
  </si>
  <si>
    <t>GORDURA</t>
  </si>
  <si>
    <t>UNIDADE</t>
  </si>
  <si>
    <t>DIÁRIA</t>
  </si>
  <si>
    <t>QUANTIDADE TOTAL</t>
  </si>
  <si>
    <t>VALOR UNITÁRIO</t>
  </si>
  <si>
    <t>VALOR TOTAL</t>
  </si>
  <si>
    <t>SALDO</t>
  </si>
  <si>
    <t>A&amp;B</t>
  </si>
  <si>
    <t>COMUNICAÇÃO</t>
  </si>
  <si>
    <t>Água Mineral Copo</t>
  </si>
  <si>
    <t xml:space="preserve">Aquisição de caixas de água mineral copo 200ml, sem gás, com 48 (quarenta e oito)  unidades em cada caixa, para serem utilizadas durante os eventos de carnaval. 
</t>
  </si>
  <si>
    <t>UNIDADE POR EVENTO</t>
  </si>
  <si>
    <t>Kit Material de escritório</t>
  </si>
  <si>
    <t>EQUIPAMENTO</t>
  </si>
  <si>
    <t>Scanner</t>
  </si>
  <si>
    <t>UNIDADE POR DIÁRIA</t>
  </si>
  <si>
    <t>EQUIPE</t>
  </si>
  <si>
    <t xml:space="preserve">Água Mineral Galão </t>
  </si>
  <si>
    <t>Produtor Executivo</t>
  </si>
  <si>
    <t>Assistente de cadastramento</t>
  </si>
  <si>
    <t>SERVIÇO</t>
  </si>
  <si>
    <t>Programa de Cadastramento</t>
  </si>
  <si>
    <t>Bebedouro elétrico</t>
  </si>
  <si>
    <t>Aimentação TIPO 4 - KIT LANCHE</t>
  </si>
  <si>
    <t>Locação de equipamento Web Cam</t>
  </si>
  <si>
    <t>UNIDADE POR PESSOA</t>
  </si>
  <si>
    <t>COMUNICAÇAO</t>
  </si>
  <si>
    <t>Alimentação TIPO 1</t>
  </si>
  <si>
    <t>INFRA-ESTRUTURA</t>
  </si>
  <si>
    <t>Cadeiras PVC branca</t>
  </si>
  <si>
    <t>Credencial</t>
  </si>
  <si>
    <t>SERVIÇO POR EVENTO</t>
  </si>
  <si>
    <t xml:space="preserve">Lonas </t>
  </si>
  <si>
    <t>METRO QUADRADO</t>
  </si>
  <si>
    <t xml:space="preserve">CREDENCIAMENTO: 1 portico entrada 4x2x1 = 30m | 12 totens 1x2m = 14mx12= 168 | backdrop 6x3m = 22m  </t>
  </si>
  <si>
    <t>Alimentação TIPO 2</t>
  </si>
  <si>
    <t>Alimentação TIPO 3 - CAMARIM</t>
  </si>
  <si>
    <t>Gerador  100 KVA</t>
  </si>
  <si>
    <t>Rádio</t>
  </si>
  <si>
    <t xml:space="preserve">Sonorização e Iluminação TIPO 6
</t>
  </si>
  <si>
    <t>Projetor</t>
  </si>
  <si>
    <t>Impressora com scanner</t>
  </si>
  <si>
    <t xml:space="preserve">Produção, confecção, instalação e retirada de lona impressa com acabamento em ilhós.
Impressão digital em Lona Front-Light, material fosco e acabamento em ilhós. 
</t>
  </si>
  <si>
    <t>Notebook</t>
  </si>
  <si>
    <t>Assistente Entrega/Credenciamento</t>
  </si>
  <si>
    <t>Blimp</t>
  </si>
  <si>
    <t xml:space="preserve">Contratação de blimps fixo em torres,  com as seguintes especificações:
 balão de látex,  enchimento com  ar quente,  iluminação especial de 500 watts, layout com impressão  em policromia,  dimensão em 3m de diâmetro, com instalação e manutenção nos locais definidos previamente pela Belotur. </t>
  </si>
  <si>
    <t>Pulseiras</t>
  </si>
  <si>
    <t xml:space="preserve">Aquisição de pulseiras  com confecção de material em vinil, para identificação e acessos às áreas dos eventos.
As pulseiras deverão ter fecho de lacre,  impressão de logomarca do evento e datas, em cores variadas à definir posteriormente pela Belotur.
</t>
  </si>
  <si>
    <t>METRO LINEAR</t>
  </si>
  <si>
    <t>Encarte - Mapa Carnaval/BLOCOS</t>
  </si>
  <si>
    <t xml:space="preserve">Impressão de material gráfico com as seguintes especificações:
- formato aberto= 406,043 mm x 284,799 mm
- formato fechado= 81,212 mm x 94,931 mm
- 4 dobras verticais
- 2 dobras horizontais
- cor= 4 x 4
- papel= couché liso 90g
</t>
  </si>
  <si>
    <t>Fechamento TAPUME</t>
  </si>
  <si>
    <t>CREDENCIAMENTO: 200/5 DIAS</t>
  </si>
  <si>
    <t>Grades baixas
FIXAS</t>
  </si>
  <si>
    <t>Camisetas</t>
  </si>
  <si>
    <t>Jogos de mesa</t>
  </si>
  <si>
    <t xml:space="preserve">Sanitários quimicos
FIXOS </t>
  </si>
  <si>
    <t>Sanitários quimicos PNE
FIXOS</t>
  </si>
  <si>
    <t>Tablado TIPO 3</t>
  </si>
  <si>
    <t>Faixa da Corte Real Momesca</t>
  </si>
  <si>
    <t>Brigada de incêndio</t>
  </si>
  <si>
    <t>Carregadores</t>
  </si>
  <si>
    <t>Eletricista</t>
  </si>
  <si>
    <t>Segurança privada patrimonial (colete ou terno)</t>
  </si>
  <si>
    <t xml:space="preserve">Confecção de pastas </t>
  </si>
  <si>
    <t>Limpeza e manutenção</t>
  </si>
  <si>
    <t>UTI móvel</t>
  </si>
  <si>
    <t>folder</t>
  </si>
  <si>
    <t>TOTAL</t>
  </si>
  <si>
    <t>Plotagem de Van</t>
  </si>
  <si>
    <t>Gerador  60 KVA</t>
  </si>
  <si>
    <t xml:space="preserve">Locação, montagem, instalação e retirada de conjunto de grupo gerador , potencia de 100 kva,  super silenciado, 100hz, completos (blindados, sistema brusless, com técnico/operador, óleo diesel, 02 extintores de incendio conforme regras do corpo de bombeiros militar de minas gerais; cabeamento de no mínimo 50 metros de cabo por fase (F+F+F+N) necessários em cada gerador , com técnicos de operação de plantão, durante os dias de montagem, realização e desmontagem do evento.
</t>
  </si>
  <si>
    <t>Gerador - 180 KVA</t>
  </si>
  <si>
    <t>Gerador - 260 KVA</t>
  </si>
  <si>
    <t>Gerador - 260 KVA - standby</t>
  </si>
  <si>
    <t>Contratação de rádios comunicadores de longo alcance com as seguintes especificações:
- Alcance mínimo de 8 km;
- Portar baterias reserva,  fontes e carregadores de energia;
 - Antena;
- Clipe de cinto;
- Fone de ouvido externo transceptor.</t>
  </si>
  <si>
    <t>Sonorização e Iluminação TIPO 1</t>
  </si>
  <si>
    <t>Sonorização e Iluminação TIPO 2</t>
  </si>
  <si>
    <t>Sonorização e Iluminação TIPO 3</t>
  </si>
  <si>
    <t>Sonorização e IluminaçãoTIPO 4</t>
  </si>
  <si>
    <t xml:space="preserve">Sonorização e Iluminação TIPO 5 
</t>
  </si>
  <si>
    <t xml:space="preserve">Sistema de P.A./Monitor
1 Console 01V YAMAHA / 1 Processador Dolby Lake/ Xta / BSS
2 Caixas Alta Frequência JBL / NEXO / D.A.S. line array (Com cabeamento necessário)
2 Caixas Baixa Frequência JBL / NEXO / D.A.S. (Com cabeamento necessário)
2 Canais de Amplificação de Baixas Frequências
2 Buppers / 2 Talhas (com cintas de elevação)
1 Notebook / 1 Cabo p2 / p10
1 Kit de energia para alimentação de amplificadores e periféricos de P.A.
1 Central de energia para alimentação do sistema e Backline
3 Monitores (2 Falantes de 12+ Driver) EAW / LS 
2 Caixas baixa frequência JBL / NEXO / D.A.S
4 Canais de amplificação das caixas de monitor e sub
1 Kit de Cabeamento necessário para os itens acima (Energia / Sinal / amplificação)
BACKLINE
4 microfones sem fio (com pilha)
REFLETORES:
8 refletores ParLed 10 w RGBw
1 mesa com sistema DMX
Cabeamento de sinal para todos os equipamentos DMX 
Cabeamento para energia de todo o sistema
Cabeamento de energia até o gerador 50m aproximado
01 box truss para grid de iluminação contendo os seguintes itens: 20m de Q30, 04 talhas de 10m. Medidas aproximadas
</t>
  </si>
  <si>
    <t>Iluminação especial para desfile</t>
  </si>
  <si>
    <t>Equipamento para DJ (CDJ)</t>
  </si>
  <si>
    <t>Monitor TV 42"</t>
  </si>
  <si>
    <t>TELEVISOR 42", COM AS SEGUINTES CARACTERÍSTICAS
- Visor LED Ultra HD
- Medida diagonal da tela (pol.) 42  polegadas
- Resolução de imagem 3840x2160
- Prop. da imagem 16:9
- Brilho 400  cd/m²
- entradas HDMI, VGA e RCA
- Suporte em pedestal com altura 1,8m</t>
  </si>
  <si>
    <t>&gt;As caixas de água deverão ser entregues em 20 locais diferentes;
&gt; A quantidade a ser distribuída por data e local será informada pela Belotur posteriormente.</t>
  </si>
  <si>
    <t>Painel de led</t>
  </si>
  <si>
    <t>Tela de projeção</t>
  </si>
  <si>
    <t>1,80 X 1,80/MOLDURA 1,80 X 2,40 – 2,30 X 3,0
TECIDO: MATT WHITE COM TRIPÉ</t>
  </si>
  <si>
    <t>TECNOLOGIA: DLP;
RESOLUÇÃO: FULL HD 1080p (1920 x 1080);
BRILHO: 3200 LUMENS (Mínimo)
CONTRASTE: 25.000:1;
CONECTIVIDADE: HDMI (2x), USB;
VOLTAGEM: 100 ~ 240 V</t>
  </si>
  <si>
    <t>IMPRESSORA LASER COLORIDA COM SCANNER, IMPRESSÃO DE 8 PPM EM MODO NORMAL COLORIDO; IMPRESSÃO DE 20 PPM EM MODO NORMAL PRETO E BRANCO; RESOLUÇÃO DE IMPRESSÃO DE 600 X 600 DPI; BANDEJA INTERNA PARA PAPEL A4, OFÍCIO, CARTA, ENVELOPES, ETIQUETAS E TRANSPARÊNCIAS;</t>
  </si>
  <si>
    <t>PROCESSADOR INTEL® CORE™ I7-7700HQ, WINDOWS 10 HOME SINGLE LANGUAGE, , MEMÓRIA DE 8GB, DDR4, 2400 MHZ, DISCO RÍGIDO HÍBRIDO DE 1TB (5400 RPM) CACHE DE 8 GB, TELA 15”</t>
  </si>
  <si>
    <t>Sky paper</t>
  </si>
  <si>
    <t>Produtor de eventos</t>
  </si>
  <si>
    <t>Produtor de Eventos, com comprovação de experiência Profissional  para a coordenação e supervisão de montagens, realização e desmontagens dos eventos que compõem a programação do Carnaval de BH.</t>
  </si>
  <si>
    <t>Assistente de Produção</t>
  </si>
  <si>
    <t>Arquibancada</t>
  </si>
  <si>
    <t>Barracas de A&amp;B</t>
  </si>
  <si>
    <t>Barricada</t>
  </si>
  <si>
    <t xml:space="preserve">Caixa individual </t>
  </si>
  <si>
    <t xml:space="preserve">Contratação de Serviço de  alimentação  com as seguintes especificações:
 - 03 tipos de canapés, 04 tipos de salgados fritos e assados (2 opções de cada), 02 tipos de mini sanduiches. 
O menu escolhido deverá prever opcão vegetariana.
Bebidas: água mineral; 02 tipos de sucos (light e comum), refrigerante (light e comum).
1 DIA JURADOS ELEIÇÃO DA CORTE E 2 DIAS CAMAROTE DESFILES
</t>
  </si>
  <si>
    <t xml:space="preserve">Camarote </t>
  </si>
  <si>
    <t xml:space="preserve"> Box truss </t>
  </si>
  <si>
    <t xml:space="preserve">&gt; Estrutura metálica de boxtruss Q30 para montagem de esruturas como testeira de palco, pórticos de sinalização, fundo de palco, sinalização de banheiros, nos eventos oficiais do carnaval.
&gt; Este serviço deverá incluir o fornecimento de profissionais capacitados para montagem e desmontagem das estruturas e todo o material necessário para sua execução inclusive equipamentos para sustentação das estruturas.  
</t>
  </si>
  <si>
    <t xml:space="preserve">Contratação de Serviço de  alimentação, em  formato de kit lanche com armazenamento individual de cada kit, com as seguintes especificações: 
01 fruta ou barra de cereal, 01 sanduíche (queijo, presunto, alface e tomate), bebida (suco, água ou refrigerante) e guardanapo
</t>
  </si>
  <si>
    <t xml:space="preserve">&gt; o serviço de alimentaçao TIPO 4,  será utilizado em 3 (trës) dias de serviço, podendo ser em locais  e  dias simultaneos; 
&gt; o serviço  foi previsto para atendimento de acordo com número de pessoas / dia
obs: A estimativa foi posta para auxiliar a contratação dos serviços, mas caso haja necessidade de remanejamento da mão de obra supracitada, a mesma poderá ser alterada juntamente com a empresa contratada.
&gt; As datas, horários e locais para a entrega dos kits lanche, serão  informados pela Belotur posteriormente. 
&gt;A  empresa contratada  deverá dispor de estrutura para armazenamento e condicionamento  dos alimentos durante a realização do evento;
&gt; em empresa deverá seguir todas as normas vigentes para oferecimento de alimentação, bem como atender as normas da vigilância sanitária. 
 &gt;  Todos os custos referentes a mão de obra e contratação do serviço são de responsabilidade do contratante (impostos, transporte, alimentação etc)
&gt;Previsão: 
Evento 1: 01 dia de realização - aproximadamente  40 kits lanche 
Evento 2: 02 dias  de realização - aproximadamente   30 kits lanche  por dia;
</t>
  </si>
  <si>
    <t xml:space="preserve">&gt;  Todos os custos referentes a contratação do serviço e mão de obra são de responsabilidade do contratante (impostos, transporte, alimentação etc)
&gt; As lonas serão utilizadas para sinalização de testeira de palco, pórticos de entrada/saída, fundo de palco, banheiros, etc.;
&gt;  A instalação das lonas poderá ocasionamente ser em período noturno;
&gt; A quantidade a ser utilizada por datas e locais , será informada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&lt; O prazo de entrega das estruturas montadas devem estar em condições de serem vistoriadas com, no mínimo, 24 horas de antecedência.                    
&lt;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t>
  </si>
  <si>
    <t xml:space="preserve">&lt; Os layouts para impressão serão informados posteriormente pela Belotur.    
&lt;  A instalação dos blimps poderá ocasionamente ser em período noturno;
&lt; A quantidade a ser utilizada por datas e locais , será informada pela Belotur posteriormente.
&gt; a quantidade de  estrutura foi prevista em unidades por  diárias de evento. Uma parte do quantitativo permanecerá no mesmo local por mais dias e outra parte do quantitativo um unico dia;
&gt;  Todos os custos referentes a mão de obra e contratação do serviço são de responsabilidade do contratante (impostos, transporte, alimentação etc)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&lt; O prazo de entrega das estruturas montadas devem estar em condições de serem vistoriadas com, no mínimo, 24 horas de antecedência.                    
&lt;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t>
  </si>
  <si>
    <t xml:space="preserve">Aquisição de pulseiras  com confecção de material em vinil, para identificação e acessos as áreas dos eventos.
As pulseiras deverão ter fecho de lacre,  impressão de logomarca do evento e datas, em cores variadas a definir.
</t>
  </si>
  <si>
    <t>&gt; as pulseiras serão utilizadas em toos os eventos oficiais de carnaval; deverá ser montada em  eventos  diferentes;
&gt; a quantidade de  pulseiras foi prevista em unidades;
&gt; A quantidade a ser utilizada por cores, data, local e horário , será informada pela belotur posteriormente.
&gt;  Todos os custos referentes a mão de obra e contratação do serviço são de responsabilidade do contratante (impostos, transporte, alimentação etc);
&gt; necessidade de apresentação de unidade de prova antes da impressão da tiragem;
&gt; O período de entrega das pulseiras  deverá anteceder o inicio do periódo oficial de carnaval da cidade.</t>
  </si>
  <si>
    <t>AS FAIXAS DEVERÃO SER BRANCAS COM OS BORDADOS EM TONS VIVOS DE DOURADO PARA REI E RAINHA E PRATEADO PARA PRINCESA. O TECIDO DEVERÁ SER EM ÓTIMA QUALIDADE, EVITANDO DESGASTE COM O USO; AS FAIXAS DEVERÃO SER CONFECCIONADAS CONFORME LAYOUT A SER SOLICITADO APOS A CONTRATAÇÃO; DEVERÃO SER FECHADAS NA LATERAL COM VELCRO, OU OUTRO SISTEMA DE FECHAMENTO QUE FACILITE O USO.</t>
  </si>
  <si>
    <t xml:space="preserve">Locação, montagem, instalação e retirada de conjunto de grupo gerador , potencia de 60 kva,  super silenciado, 60hz, completos (blindados, sistema brusless, com técnico/operador, óleo diesel, 02 extintores de incendio conforme regras do corpo de bombeiros militar de minas gerais; cabeamento de no mínimo 50 m necessários em cada gerador , com técnicos de operação de plantão, durante os dias de montagem, realização e desmontagem do evento.
</t>
  </si>
  <si>
    <t xml:space="preserve">&gt; a estrutura deverá ser montada em  eventos  diferentes;
&gt; a quantidade de  estrutura foi prevista em unidades por  diárias de 12 horas. Uma parte do quantitativo permanecerá no mesmo local por mais dias e outra parte do quantitativo um unico dia;
&gt; a montagem desta estrutura poderá ocasionamente ser realizada em período noturno
&gt; A quantidade a ser distribuída por data e local , será informada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&lt; O prazo de entrega das estruturas montadas devem estar em condições de serem vistoriadas com, no mínimo, 24 horas de antecedência.                    
&lt; A montagem do gerador  provisórias deverá ser acompanhada pelo responsável técnico da execução, devendo ser emitida a Anotação de Responsabilidade Técnica – ART de grupo Motogerador e atestado de abrangência do mesmo, emitido por profissional capacitado e habilitado, constando materiais empregados e norma técnica de referência. </t>
  </si>
  <si>
    <t>Locação, montagem, instalação e retirada de conjunto de grupo gerador , potencia de 180 kva,  super silenciado, 60hz, completos (blindados, sistema brusless, com técnico/operador, óleo diesel, 02 extintores de incendio conforme regras do corpo de bombeiros militar de minas gerais; cabeamento de no mínimo 50 m necessários em cada gerador , com técnicos de operação de plantão, durante os dias de montagem, realização e desmontagem do evento.</t>
  </si>
  <si>
    <t>Forração de  carpete</t>
  </si>
  <si>
    <t>Locação, montagem, instalação e retirada de conjunto de grupo gerador , potencia de 260 kva,  super silenciado, 60hz, completos (blindados, sistema brusless, com técnico/operador, óleo diesel, 02 extintores de incendio conforme regras do corpo de bombeiros militar de minas gerais; cabeamento de no mínimo 50 m necessários em cada gerador , com técnicos de operação de plantão, durante os dias de montagem, realização e desmontagem do evento.</t>
  </si>
  <si>
    <t xml:space="preserve">&gt; a estrutura deverá ser montada em  eventos  diferentes;
&gt; a quantidade de  estrutura foi prevista em unidades por  diárias de 12 horas. Uma parte do quantitativo permanecerá no mesmo local por mais dias e outra parte do quantitativo um unico dia;
&gt; a montagem desta estrutura poderá ocasionamente ser realizada em período noturno
&gt; A quantidade a ser distribuída por data e local , será informada pela Belotur posteriormente.  
 &gt;  Todos os custos referentes a mão de obra e contratação do serviço são de responsabilidade do contratante (impostos, transporte, alimentação etc);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&lt; O prazo de entrega das estruturas montadas devem estar em condições de serem vistoriadas com, no mínimo, 24 horas de antecedência.                    
&lt; A montagem do gerador  provisórias deverá ser acompanhada pelo responsável técnico da execução, devendo ser emitida a Anotação de Responsabilidade Técnica – ART de grupo Motogerador e atestado de abrangência do mesmo, emitido por profissional capacitado e habilitado, constando materiais empregados e norma técnica de referência. </t>
  </si>
  <si>
    <t>Contratação de rádios comunicadores de longo alcance com as seguintes especificações:
- alcance de no mínimo até 8 km;
- portar baterias reserva,  fontes e carregadores de energia;
 - antena;
-  clipe de cinto;
- fone de ouvido transceptor.</t>
  </si>
  <si>
    <t xml:space="preserve">
&gt; A quantidade a ser utilizada por data, local e horário , será informada pela Belotur posteriormente.
&gt; Os rádios foram previstos em unidades por diárias;
&gt;  O período de entrega do equipamento   deverá anteceder o inicio do período de realização de cada evento.
&gt;  Todos os custos referentes a mão de obra e contratação do serviço são de responsabilidade do contratante (impostos, transporte, alimentação etc);
&gt; Os equipamentos serão utilizado em 15 (quinze) dias de evento, podendo ser dias simultaneos; </t>
  </si>
  <si>
    <t xml:space="preserve">Grades altas
</t>
  </si>
  <si>
    <t>&gt; a estrutura deverá ser montada em um único local; 
&gt; a estrutura  permananecerá  em uso por  1 dia;
&gt; a montagem desta estrutura poderá ocasionamente ser em período noturno;
&gt; o serviço deverá prever a utilizaçao de técnicos de som e técnicos iluminação para montagem e operação do equipamento de som e iluminação durante a passagem de som e realização do evento;
&lt; A data, local e horário de montagem, passagem de som, realização do evento  e desmontagem do equipamento , serão informados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&lt; O prazo de entrega das estruturas montadas devem estar em condições de serem vistoriadas com, no mínimo, 24 horas de antecedência.                    
&lt;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&gt;  Todos os custos referentes a mão de obra e contratação do serviço são de responsabilidade do contratante (impostos, transporte, alimentação etc)</t>
  </si>
  <si>
    <t>PAINEL DE LED P 6MM COMPOSTO DE 
- Módulos P-6 BROADCAST alta resolução , nas medidas 480mm X 480mm
- Processadoras Vdwall Lvp605 s Led Video Processor;
- Pixel real(mm) 6.67mm
- Densidade(dots/㎡) 22500  
- Pixel LED SMD3535
- Scanner de método 1/6
- Resolução de módulo 48X48
- Dimenção de módulo(mm)  320X320</t>
  </si>
  <si>
    <t>M2/DIÁRIA</t>
  </si>
  <si>
    <t xml:space="preserve">&gt;  Todos os custos referentes a mão de obra e contratação do serviço são de responsabilidade do contratante (impostos, transporte, alimentação etc);
&gt; As datas, locais e quantitativo de profissionais para cada evento serão informados posteriormente pela Belotur.    
&gt; O produtor deverá ter experiência em grandes eventos e comprovar a experiência para a função a ser executada. 
&gt; A equipe designada a realizar esta função deverá  estar disponível para reuniões de pré-evento para entendimento das demandas, realização do planejamento de todas as atividades referente ao evento
</t>
  </si>
  <si>
    <t>Grades baixas
MÓVEL</t>
  </si>
  <si>
    <t xml:space="preserve">Barracas específicas para e alimentação e bebida, com balcão com cobertura piramidal em lona antichamas na cor branca, nas dimensões 3x3 m, bancada frontal em madeira com fechamento nas laterais por lona antichamas, com altura máxima para fechamento em 90 cm. </t>
  </si>
  <si>
    <t xml:space="preserve">&gt;  Todos os custos referentes a contratação do serviço e mão de obra são de responsabilidade do contratante (impostos, transporte, alimentação etc);
&gt;  a estrutura deverá ser montada em  até 10 locais  diferentes;
&gt; a quantidade de  estrutura foi prevista em unidades por  diárias de evento. Uma parte do quantitativo permanecerá no mesmo local por mais dias e outra parte do quantitativo um unico dia;
&gt; a montagem desta estrutura poderá ocasionamente ser realizada em período noturno
&gt; A quantidade a ser distribuída por data e local , será informada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&lt; O prazo de entrega das estruturas montadas devem estar em condições de serem vistoriadas com, no mínimo, 24 horas de antecedência.                    
&lt;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t>
  </si>
  <si>
    <t>CADEIRA DE PLÁSTICO PVC, SEM  BRAÇO COR BRANCO</t>
  </si>
  <si>
    <t>Estruturas metálicas para caixa,  totalmente fechadas nas laterais e fundo, parte frontal em grade com abertura para recebimento de dinheiro e entrega de fichas, dimensões 1 x 1m (largura e comprimento), com gaveta divisora de cédulas e e cadeira compatível a altura da gaveta e janela de atendimento. Dias, locais e quantitativo para cada espaço serão informados posteriormente pela Belotur.
A quantidade a ser utilizada por data, local e horário , será informada pela Belotur posteriormente.</t>
  </si>
  <si>
    <t xml:space="preserve">&gt; a estrutura deverá ser montada em  até 10 locais diferentes
&gt; a quantidade de  estrutura foi prevista em unidades por  diárias de evento. Uma parte do quantitativo permanecerá no mesmo local por mais dias e outra parte do quantitativo um unico dia;
&gt; a montagem desta estrutura poderá ocasionamente ser realizada em período noturno
&gt; A quantidade a ser distribuída por data e local , será informada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&lt; O prazo de entrega das estruturas montadas devem estar em condições de serem vistoriadas com, no mínimo, 24 horas de antecedência.                    
&lt;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t>
  </si>
  <si>
    <t xml:space="preserve">Estrutura metálica de boxtruss Q30 para montagem de esruturas como testeira de palco, pórticos de sinalização, fundo de palco, sinalização de banheiros, nos eventos oficiais do Carnaval.
Este serviço deverá incluir o fornecimento de profissionais capacitados para montagem e desmontagem das estruturas e todo o material necessário para sua execução inclusive equipamentos  para sustentação das estruturas.  
</t>
  </si>
  <si>
    <t xml:space="preserve">&gt; a estrutura deverá ser montada em  eventos  diferentes, podendo ser com realizaçao em mesmos dias;
&gt; a quantidade de  estrutura foi prevista em metro linear por  diárias de evento. Uma parte do quantitativo permanecerá no mesmo local por mais dias e outra parte do quantitativo um unico dia;
&gt; a montagem desta estrutura poderá ocasionamente ser realizada em período noturno
&gt; A quantidade a ser distribuída por data e local , será informada pela Belotur posteriormente.  
&gt;  Todos os custos referentes a mão de obra e contratação do serviço são de responsabilidade do contratante (impostos, transporte, alimentação etc)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&lt; O prazo de entrega das estruturas montadas devem estar em condições de serem vistoriadas com, no mínimo, 24 horas de antecedência.                    
&lt;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t>
  </si>
  <si>
    <t xml:space="preserve">Estrutura de contenção de tapume, fabricado em metalon e/ou lambri na chapa 18, medindo 2,25 m de altura x 2,00 metros de comprimento. 
</t>
  </si>
  <si>
    <t xml:space="preserve">&gt; a estrutura deverá ser montada em  eventos  diferentes;
&gt; a quantidade de  estrutura foi prevista em unidades por  diárias de evento. Uma parte do quantitativo permanecerá no mesmo local por mais dias e outra parte do quantitativo um unico dia;
&gt; a montagem desta estrutura poderá ocasionamente ser realizada em período noturno
&gt; A quantidade a ser distribuída por data e local , será informada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&lt; O prazo de entrega das estruturas montadas devem estar em condições de serem vistoriadas com, no mínimo, 24 horas de antecedência.                    
&lt;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t>
  </si>
  <si>
    <t xml:space="preserve">Cobertura das fontes da praça da estação conforme especificações:
carpete antichamas com fixação em fita dupla face e manutenção após a realização de cada dia de evento. Deverão ser ajustados nas grades das fontes da Praça da Estação.Tamanho aproximado de 400m²
</t>
  </si>
  <si>
    <t xml:space="preserve">&gt; a estrutura deverá ser montada em um único local; 
&gt; a estrutura  permananecerá  em uso por 4 dias;
&gt; a montagem desta estrutura poderá ocasionamente ser em período noturno;
&gt; A data, local e horário de montagem, realização e desmontagem do equipamento , serão informados pela Belotur posteriormente.
&gt;  Todos os custos referentes a mão de obra e contratação do serviço são de responsabilidade do contratante (impostos, transporte, alimentação etc);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&gt;O prazo de entrega das estruturas montadas devem estar em condições de serem vistoriadas com, no mínimo, 24 horas de antecedência.                    
&lt;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t>
  </si>
  <si>
    <t>Grades modulares de contenção a serem utilizadas nos eventos oficiais de Carnaval e cercamento de jardins de Praças.
Dimensões de 1,90  metros de altura x 2,00 metros comprimento em perfeito estado físico de conservação, em tubo de 1 e 1/2 na chapa de 2,00mm com ferro maciço, galvanizadas, sem obstrução do campo de
 visão, montadas com sistema de encaixes , travadas com braçadeiras (lacre de plástico), com instalação e desmontagem de acordo com a necessidade da BELOTUR. 
A quantidade a ser utilizada por data e local , será informada pela Belotur posteriormente.</t>
  </si>
  <si>
    <t xml:space="preserve">&gt; É de responsabilidade da empresa contratada a instalação das grades, conforme layout fornecid pela Belotur;
&gt; As Grades, serão utilizadas nos eventos oficiais e para cercamento de praças e jardins;
&gt; a quantidade de  estrutura foi prevista em unidades por  diárias de evento. Uma parte do quantitativo permanecerá no mesmo local por mais dias e outra parte do quantitativo um unico dia;
&gt;  Necessidadade de considerar o planejamento mínimo de 900 grades altas por dia de evento em utilização simultanea;
&gt; a montagem desta estrutura poderá ocasionamente ser realizada em período noturno;
&gt;  Todos os custos referentes a mão de obra e contratação do serviço são de responsabilidade do contratante (impostos, transporte, alimentação etc);
&gt; A quantidade a ser distribuída por data e local , será informada pela Belotur posteriormente.  
&gt; Necessidade fornecer o contrato de locação das grades com o prazo  de 15 dias úteis em que antecede o  primeiro dia do período oficial do  carnaval de Belo Horizonte.
&lt; O prazo de entrega das estruturas montadas nos eventos oficiais de Carnaval devem estar em condições de serem vistoriadas com, no mínimo, 24 horas de antecedência.                </t>
  </si>
  <si>
    <t xml:space="preserve">Palco e House Mix
08 x 06 X 1,80 
</t>
  </si>
  <si>
    <t>Grades modulares de contenção a serem utilizadas nos eventos oficiais de Carnaval e cercamento de jardins de Praças.
Dimensões de 1,20 metros de altura x 2,00 metros de comprimento, em perfeito estado físico de conservação, em tubo de 1 e 1/2 na chapa de 2,00mm com ferro maciço, galvanizadas, sem obstrução do campo de visão, montadas com sistema de encaixes , travadas com braçadeiras (lacre de plástico), com instalação e desmontagem de acordo com a necessidade da BELOTUR. 
A quantidade a ser utilizada por data e local , será informada pela Belotur posteriormente.</t>
  </si>
  <si>
    <t xml:space="preserve">&gt; É de responsabilidade da empresa contratada a instalação das grades, conforme layout fornecida pela Belotur;
&gt; As Grades Baixas FIXAS, serão utilizadas nos eventos oficiais e para cercamento de praças;
&gt; a quantidade de  estrutura foi prevista em unidades por  diárias de evento. Uma parte do quantitativo permanecerá no mesmo local por mais dias e outra parte do quantitativo um unico dia;
&gt;  Necessidadade de considerar o planejamento mínimo de 5.000 grades baixas FIXAS por dia de evento em utilização simultanea;
&gt; a montagem desta estrutura poderá ocasionamente ser realizada em período noturno
&gt; A quantidade a ser distribuída por data e local , será informada pela Belotur posteriormente.  
&gt; Necessidade fornecer o contrato de locação das grades com o prazo  de 15 dias úteis em que antecede o  primeiro dia do período oficial do  carnaval de Belo Horizonte.
&lt; O prazo de entrega das estruturas montadas nos eventos oficiais de Carnaval devem estar em condições de serem vistoriadas com, no mínimo, 24 horas de antecedência.                </t>
  </si>
  <si>
    <t xml:space="preserve">Jogos de Mesa  com quadro cadeiras cada, com as seguintes especificações:
mesa quadrada em PVC, na cor branca, dimensões 70 x 70 cm e altura de 72 cm.
Cadeira sem braço em PVC, na cor branca, dimensões: 56 x 50 e altura  86 cm </t>
  </si>
  <si>
    <t xml:space="preserve">&gt; a estrutura deverá ser montada em  eventos  diferentes, podendo ser com realizaçao em mesmos dias;
&gt; a quantidade de  estrutura foi prevista em unidades de jogos de mesa  por  diárias de evento. Uma parte do quantitativo permanecerá no mesmo local por mais dias e outra parte do quantitativo um unico dia;
&gt; a entrega e retirada  desta estrutura poderá ocasionamente ser realizada em período noturno;
&gt;  Todos os custos referentes a mão de obra e contratação do serviço são de responsabilidade do contratante (impostos, transporte, alimentação etc);
&gt; A quantidade a ser distribuída por data e local , será informada pela Belotur posteriormente.  
&lt; O prazo de entrega das estruturas montadas devem estar em condições de serem vistoriadas com, no mínimo, 24 horas de antecedência.               </t>
  </si>
  <si>
    <t xml:space="preserve">Palco e HouseMix
12x10X1,80H
</t>
  </si>
  <si>
    <t xml:space="preserve">Palco 12m (largura) x 06m ((profundidade) x 1,00 (altura do chão), house mix 4x4 
Palco em Q-30,  sem cobertura superior, escada de acesso e estrutura de fly PA.
O piso deverá ser em madeira compensada, devidamente pintada na cor preto, a 1,00m de altura do solo e 6m de pé direito no centro, estruturado apenas  em ground de alumínio retangular, apenas para utilização do equipamento de sonorização e iluminação, sem a instalação da lona de cobertura. Deverá haver  acabamento nas saias frontal, laterais e fundo em tecido preto.
É necessário um vão livre de 4,5 metros  do piso do palco à estrutura de sustentação de iluminação cênica.
O palco deverá conter estrutura em  linhas de q-30 para sustentação de iluminação cênica, com capacidade para suportar o peso do material de iluminação.  
A house mix deverá ter dimensões mínimas de 4x4m, sem cobertura. 
</t>
  </si>
  <si>
    <t xml:space="preserve">&gt; a estrutura deverá ser montada em um único local; 
&gt; a estrutura  permananecerá  em uso por 01 dia;
&gt; a montagem desta estrutura poderá ocasionamente ser em período noturno;
&lt; A data, local e horário de montagem, realização e desmontagem do equipamento , serão informados pela Belotur posteriormente.
&gt;  Todos os custos referentes a mão de obra e contratação do serviço são de responsabilidade do contratante (impostos, transporte, alimentação etc)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&lt; O prazo de entrega das estruturas montadas devem estar em condições de serem vistoriadas com, no mínimo, 24 horas de antecedência.                    
&lt;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t>
  </si>
  <si>
    <t>Praticável</t>
  </si>
  <si>
    <t xml:space="preserve">Praticável em alumínio para palco, com dimensões  2m x 1m , sistema pantográfico, com altura regulável de 20cm até 1m altura.
</t>
  </si>
  <si>
    <t xml:space="preserve">&gt; a estrutura deverá ser montada em  eventos  diferentes, podendo ser com realizaçao em dias simultaneos;
&gt; a quantidade de  estrutura foi prevista em unidades  por  diárias de evento. Uma parte do quantitativo permanecerá no mesmo local por mais dias e outra parte do quantitativo um unico dia;
&gt; a entrega e retirada  desta estrutura poderá ocasionamente ser realizada em período noturno;
&gt; A quantidade a ser distribuída por data e local , será informada pela Belotur posteriormente;
&gt;  Todos os custos referentes a mão de obra e contratação do serviço são de responsabilidade do contratante (impostos, transporte, alimentação etc);
&lt; O prazo de entrega das estruturas montadas devem estar em condições de serem vistoriadas com, no mínimo, 24 horas de antecedência.  </t>
  </si>
  <si>
    <t>Passarela</t>
  </si>
  <si>
    <t>Passarela  20,00 x 2,00m x 1,00 (altura do chão)
Passarela para  desfile, em módulos de praticáveis, nas dimensões de 20 metros de comprimento  x  2 metros largura x 1 metro de altura e a ser instalada  centralizada conjuntamente ao palco do evento. . Deverá haver  acabamento nas saias frontal, laterais da passarela, em tecido  preto.</t>
  </si>
  <si>
    <t xml:space="preserve">
&gt; a estrutura deverá ser montada em um único local; 
&gt; a estrutura  permananecerá  em uso por 01 dia;
&gt; a montagem desta estrutura poderá ocasionamente ser em período noturno;
&lt; A data, local e horário de montagem, realização e desmontagem do equipamento , serão informados pela Belotur posteriormente.
&gt;  Todos os custos referentes a mão de obra e contratação do serviço são de responsabilidade do contratante (impostos, transporte, alimentação etc)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&lt; O prazo de entrega das estruturas montadas devem estar em condições de serem vistoriadas com, no mínimo, 24 horas de antecedência.                    
&lt;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t>
  </si>
  <si>
    <t>Palco e
Escada  Especial
06 x 04 x 0,80 h</t>
  </si>
  <si>
    <t xml:space="preserve">Sanitário standart, em polietileno de alta densidade ou material similar, com teto translúcido ou com iluminação interna, dimensões mínimas de 1,10m  x 1,10m x 2,10 de altura, em ótimas condições de uso, composto de caixa de dejeto,  assento, porta papel higiênico, mictório, porta objeto e piso antiderrapante, fechamento com identificação de ocupado, identificação masc./ fem e papel higienico. Os sanitários deverão ter sucção emanutenção com equipe de limpeza diariamente. 
</t>
  </si>
  <si>
    <t>&gt; Os sanitários deverão ter sucção e manutenção com equipe de limpeza diariamente.  
&gt; É de responsabilidade da empresa contratada a instalação dos banheiros, conforme layout fornecido pela Belotur;
&gt; Os sanitários FIXOS serão utilizados nos eventos oficiais e praças da cidade;
&gt; a quantidade de  sanitarios foi prevista em diárias;
&gt;  Necessidadade de considerar o planejamento mínimo de 500 sanitários por dia de evento em utilização simultanea;
&gt; a instalação dos sanitários poderá ocasionamente ser realizada em período noturno;
&gt; A quantidade a ser distribuída por data e local, bem como o período que os sanitários FIXOS ficarão nos locais  serão informados pela Belotur posteriormente.  
&gt; Necessidade fornecer o contrato de locação das sanitários quimicos, com o prazo  de 15 dias úteis em que antecede o  primeiro dia do período oficial do  carnaval de Belo Horizonte.
&gt; O prazo de entrega das estruturas montadas nos eventos oficiais de Carnaval devem estar em condições de serem vistoriadas com, no mínimo, 24 horas de antecedência.    
&gt; A empresa deverá providenciar a destinação correta dos resíduos, conforme as normas regulamentadoras. É necessário contrato com empresa de esgoto para realizar o descarte, autorizações da vigilância sanitária e das secretarias de meio ambiente estadual e municipal.
&gt;  Todos os custos referentes a mão de obra e contratação do serviço são de responsabilidade do contratante (impostos, transporte, alimentação etc)</t>
  </si>
  <si>
    <t xml:space="preserve">Sanitário quimico para portadores de necessidades especiais nas  dimensões Cabine altura 2,30 m x largura 1,57 m x comprimento 1,57, nos padrões que permitam a movimentação da cadeira de rodas do usuário no interior do banheiro, piso antiderrapante, com rampa de acesso e barras de sustentação para apoio, e composto de todos os equipamentos e acessórios de seguranças que atendam as exigências previstas em normas técnicas aprovadas pelos órgãos oficiais competentes. </t>
  </si>
  <si>
    <t>&gt; Os sanitários deverão ter sucção e manutenção com equipe de limpeza diariamente.  
&gt; É de responsabilidade da empresa contratada a instalação dos banheiros, conforme layout fornecido pela Belotur;
&gt; Os sanitários PNE FIXOS serão utilizados nos eventos oficiais e praças da cidade;
&gt; a quantidade de  sanitarios foi prevista em diárias;
&gt; Necessidadade de considerar o planejamento mínimo de 40 sanitários PNE por dia de evento em utilização simultanea;
&gt; a instalação dos sanitários poderá ocasionamente ser realizada em período noturno;
&gt; A quantidade a ser distribuída por data e local, bem como o período que os sanitários PNE ficarão nos locais  serão informados pela Belotur posteriormente. 
&gt;  Todos os custos referentes a mão de obra e contratação do serviço são de responsabilidade do contratante (impostos, transporte, alimentação etc); 
&gt; Necessidade fornecer o contrato de locação das sanitários quimicos, com o prazo  de 15 dias úteis em que antecede o  primeiro dia do período oficial do  carnaval de Belo Horizonte.
&gt; O prazo de entrega das estruturas montadas nos eventos oficiais de Carnaval devem estar em condições de serem vistoriadas com, no mínimo, 24 horas de antecedência.    
&gt; A empresa deverá providenciar a destinação correta dos resíduos, conforme as normas regulamentadoras. É necessário contrato com empresa de esgoto para realizar o descarte, autorizações da vigilância sanitária e das secretarias de meio ambiente estadual e municipal.</t>
  </si>
  <si>
    <t>Palco
sem cobertura
12 x 06 x 1,00 h</t>
  </si>
  <si>
    <t>Tenda 4x4</t>
  </si>
  <si>
    <t>Contratação de tendas 4x4m na cor branca com cobertura tipo chapéu de bruxa, em lona antichamas na mesma cor, totalmente fechada nas quatro laterais, com porta de acesso.  Fornecimento de toda documentação necessária (art, laudos e atestados) por engenheiro responsável.  Dias e locais de instalação dos geradores serão informados posteriormente pela Belotur.</t>
  </si>
  <si>
    <t xml:space="preserve"> &gt; a estrutura deverá ser montada em  eventos  diferentes, podendo ser com realizaçao em dias simultaneos;
&gt; a quantidade de  estrutura foi prevista em unidades por  diárias de evento. Uma parte do quantitativo permanecerá no mesmo local por mais dias e outra parte do quantitativo um unico dia;
&gt; a montagem desta estrutura poderá ocasionamente ser realizada em período noturno;
&gt;  Todos os custos referentes a mão de obra e contratação do serviço são de responsabilidade do contratante (impostos, transporte, alimentação etc); 
&gt; A quantidade a ser distribuída por data e local , será informada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&lt; O prazo de entrega das estruturas montadas devem estar em condições de serem vistoriadas com, no mínimo, 24 horas de antecedência.                    
&lt;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t>
  </si>
  <si>
    <t xml:space="preserve">Contratação de diárias brigadistas, através de empresa especializada para  fazer atendimento de primeiros socorros nos eventos do Carnaval.   A empresa deverá apresentar relação nominal com RG de cada brigadista, número de horas/aula e cópia do Certificado de Conclusão do curso, no  prazo máximo de 12 dias uteis que antecedem a data de inicio do evento.  Cada brigadista deverá portar documento de identidade original nos dias do evento para confirmação pela equipe do Corpo de Bombeiros dos certificado encaminhado anteriormente. 
As equipes de brigada deverão estar guarnecidas de recursos suficientes para atuação nos
locais distantes dos postos médicos e ambulâncias. 
</t>
  </si>
  <si>
    <t xml:space="preserve">&lt; A equipe de Brigadistas deverá apresentar-se em cada dia de eventos com o mínimo de 04 (quatro) kits de primeiros socorros com prancha longa.
&lt; As datas, locais e quantitativo de profissionais para cada espaço serão informados posteriormente pela Belotur.    
&lt; A equipe deverá estar de uniforme, com fácil identificação e se apresentar 01 hora antes do inicio do evento para a conferência  e distribuição de funçoes e locais; 
&lt; Necessidade de apresentação da relação dos brigadistas e cópia da credencial do responsável pela brigada, que deve ser Engenheiro com especialização em Segurança do trabalho, técnico de segurança do trabalho ou profissional militar;
&gt; A documentação é necessária para aprovação do PSCIP (Projeto de Segurança de Combate à Incêndio e Pânico) junto ao Corpo de Bombeiro, e deverá ser apresentada a Belotur com o prazo  de 15 dias úteis em que antecede o  primeiro dia do período oficial do  carnaval de Belo Horizonte.
</t>
  </si>
  <si>
    <t>UNIDADE/DIÁRIA</t>
  </si>
  <si>
    <t xml:space="preserve">Contratação de mão de obra para carga e descarga de equipamentos de som, luz, grades, tapumes, materiais durante montagem, realização e desmontagemnos eventos que compoem o Carnaval. 
</t>
  </si>
  <si>
    <t>&gt;  Todos os custos referentes a mão de obra e contratação do serviço são de responsabilidade do contratante (impostos, transporte, alimentação etc)
&lt; As datas, locais e quantitativo de profissionais para cada espaço serão informados posteriormente pela Belotur.    
&lt; A equipe deverá estar de uniforme, com fácil identificação, e se apresentar com um coordenador da equipe de trabalho  antes do inicio do evento para a conferência  e distribuição de funçoes e locais; 
&gt; CADA MEMBRO DA EQUIPE DEVE TER SEU (EPI -EQUIPAMENTO DE PROTEÇÃO INDIVIDUAL).</t>
  </si>
  <si>
    <t>Dj</t>
  </si>
  <si>
    <t>Profissional capacitado a prestar serviços de dj , com acervo musical de todos os gêneros, em especial de carnaval (axé, samba, pagode, mpb)</t>
  </si>
  <si>
    <t xml:space="preserve">&gt;  Todos os custos referentes a mão de obra e contratação do serviço são de responsabilidade do contratante (impostos, transporte, alimentação etc);
&gt; As datas, locais e horários de profissionais para cada evento serão informados posteriormente pela Belotur.    
&gt; O profissional deverá ter experiência em grandes eventos e comprovar a experiência para a função a ser executada. 
</t>
  </si>
  <si>
    <t>Contratação de  serviço de  eletricista e todo o material necessário  (cabos, conectores, boquilhas, lâmpadas, tomadas 127 e 220v ) a  para realização das ligações elétricas necessárias à perfeita realização do evento, considerando período de montagem e realização do evento.</t>
  </si>
  <si>
    <t>Levar Cabeamento para retirar do quadro de energia e distribuir.
Cabeamento para distribuiçãos das HQIS
Extensões para tomadas
Levar energia para o sistema de som e vídeo
Atender qualquer outra demanda que possa aparecer</t>
  </si>
  <si>
    <t>UNIDADEPOR EVENTO</t>
  </si>
  <si>
    <t>Locutor</t>
  </si>
  <si>
    <t xml:space="preserve">Locutor com experiência comprovada em eventos. Profissional capacitado para realização de serviços de locução e animação nos palcos e desfile de escola de samba e blocos caricatos. </t>
  </si>
  <si>
    <t xml:space="preserve">&gt; A alimentação e transporte dos profissionais serão por conta do  contratado;
&gt; O profissional deverá ter experiência em grandes eventos e comprovar a experiência para a função a ser executada. 
&lt; As datas, locais e horários de profissionais para cada evento serão informados posteriormente pela Belotur.    </t>
  </si>
  <si>
    <t xml:space="preserve">Projeto de segurança </t>
  </si>
  <si>
    <t xml:space="preserve">Contratação de empresa para prestação de serviços técnicos especializados de engenharia para Elaboração de Projeto de Segurança e Combate a Incêndio e Pânico – PSCIP – em eventos temporários que compreendem a programação oficial do Carnaval.
A empresa deverá encaminhar e promover a aprovação dos documentos e projetos desenvolvidos pao Corpo de Bombeiros, objetivando aliberação dos locais de realização dos eventos.
De acordo com a instrução técnica 33 do Corpo de Bombeiros Militar de Minas Gerais, os Projetos Técnicos Temporários deverão ser protocolados no setor de análise do Corpo de Bombeiros com o prazo mínimo de 15 dias úteis de antecedência.
O projeto deverá ser elaborado por um responsável técnico da execução, devendo ser emitida a Anotação de Responsabilidade Técnica – ART e  laudos técnico específicos, emitido por profissional capacitado e habilitado.
</t>
  </si>
  <si>
    <t>&gt; A empresa deverá providenciar oito Projetos de Segurança (PSCIP), a serem realizados  no período de carnaval;
&gt;  As datas, locais, e horário de montagem, realização e desmontagem do evento, bem como público estimado para cada um deles, serão informados pela Belotur posteriormente.
&gt; A empresa contratada deverá fornecer todo o material de segurança descrito no PSCIP (Projeto de Segurança de Combate à Incêndio e Pânico), como extintores, sinalização, faixas, luzes de emergência  dentre outros que fizerem necessários,  bem como fazer a reposição dos mesmos em caso de necessidade e emergência durante os eventos;
&gt; necessidade fornecer toda a documentação necessária para a execução e aprovação do PSCIP (Projeto de Segurança de Combate à Incêndio e Pânico) junto ao Corpo de Bombeiro, com o prazo  de 15 dias úteis em que antecede o  primeiro dia do período oficial do  carnaval de Belo Horizonte.
&gt; a elaboração do Projeto de Segurança  deverá seguir as normas exigidas do Corpo de Bombeiros do Estado de Minas Gerais,  em especial a IT 33, e demais outras normas que poderão estar vigente no período de planejamento e realização do evento.              
&lt; As plantas com os projetos  deverão ser apresentadas em 02 (duas) vias cada, sendo que, após aprovação, 01 (uma) via ficará arquivada na sede da Contratada e a outra, será entregue ao contratante com o certificado de aprovação;</t>
  </si>
  <si>
    <t>Sanitários quimicos
MÓVEIS</t>
  </si>
  <si>
    <t>Seguro de responsabilidade civil</t>
  </si>
  <si>
    <t xml:space="preserve">Contratação de empresa especializada para realização de Seguro de Responsabilidade Civil dos eventos oficiais do Carnaval de BH, conforme descrição de cobertura:  
O risco coberto é a responsabilização civil do Segurado por DANOS CORPORAIS
E/OU MATERIAIS, CAUSADOS A TERCEIROS, nos locais do evento durante o período de duração dos mesmos, e desde que os danos decorram EXCLUSIVAMENTE dos seguintes fatos geradores:
a) incêndio e/ou explosão, quando provocados pelo Segurado, durante o exercício de suas
atividades;
b) queda, lançamento ou deslocamento de quaisquer objetos;
c) desabamento, total ou parcial, inclusive de arquibancadas, palcos, cenários e de quaisquer
adaptações efetuadas e/ou autorizadas pelo Segurado naqueles locais;
d) acidentes causados por ações necessárias às atividades do Segurado, mesmo que
realizadas apenas eventualmente;
e) acidentes causados por defeito de funcionamento de máquinas, veículos, aparelhos,
equipamentos e instalações utilizados pelo Segurado, ainda que não lhe pertencentes;
f) acidentes causados por erro humano na operação de máquinas, veículos, aparelhos,
equipamentos e instalações utilizados pelo Segurado, ainda que não lhe pertencentes;
g) acidentes ocorridos durante a realização de serviços de conservação e/ou manutenção,
efetuados em máquinas, veículos, aparelhos, equipamentos e instalações utilizados pelo
Segurado, ainda que não lhe pertencentes;
h) atos de vandalismo, praticados por empregados, prepostos e/ou terceiros contratados;
i) acidentes causados por veículos terrestres de propriedade do Segurado, ou por ele
alugados, arrendados ou administrados;
j) TUMULTOS ocorridos entre os espectadores.
</t>
  </si>
  <si>
    <t xml:space="preserve">SERVIÇO POR EVENTO </t>
  </si>
  <si>
    <t>Sanitários quimicos PNE
MÓVEIS</t>
  </si>
  <si>
    <t xml:space="preserve">Sanitário químico para portadores de necessidades especiais nas seguintes dimensões: 
Cabine: altura 2,30m x largura 1,57m x comprimento 1,57m, nos padrões que permitam a movimentação da cadeira de rodas do usuário no interior do banheiro, piso antiderrapante, com rampa de acesso e barras de sustentação para apoio, e composto de todos os equipamentos e acessórios de seguranças que atendam as exigências previstas em normas técnicas aprovadas pelos órgãos oficiais competentes. </t>
  </si>
  <si>
    <t xml:space="preserve">Contratação de diárias de  serviço de limpeza para os eventos  oficiais que compoem o Carnaval, por meio da contratação de diárias de profissionais devidamente uniformizados, no período de montagem, realização e desmontagem do evento.  O serviço deverá incluir o fornecimento  de todo o material necessário para sua execução: sacos de lixo, vassouras, panos de limpeza, desinfetantes, entre outros. 
</t>
  </si>
  <si>
    <t>&gt;  O serviço deverá incluir o fornecimento  de todo o material necessário para sua execução: sacos de lixo, vassouras, panos de limpeza, desinfetantes, entre outros. 
&gt;  Todos os custos referentes a mão de obra e contratação do serviço são de responsabilidade do contratante (impostos, transporte, alimentação etc)
&gt; o serviço  será utilizado em aproximadamente 20 (vinte) dias de atividades, podendo ser dias simultaneos; 
&gt; a quantidade de  estrutura foi prevista em   diárias  de 08 horas por evento. Uma parte do quantitativo permanecerá no mesmo local por mais dias e outra parte do quantitativo um unico dia;
&lt; As datas, locais e quantitativo de profissionais para cada espaço serão informados posteriormente pela Belotur.    
&lt; A equipe deverá estar de uniforme, com fácil identificação, e se apresentar com um coordenador da equipe de trabalho  antes do inicio do evento para a conferência  e distribuição de funçoes e locais; 
 &gt; Necessidade em fornecer o contrato de serviços, com o prazo  de 15 dias úteis em que antecede o  primeiro dia do período oficial do  carnaval de Belo Horizonte;</t>
  </si>
  <si>
    <t>Torre de Iluminação</t>
  </si>
  <si>
    <t xml:space="preserve">Locação de Torres de iluminação portátil, com funcionamento a combustível e autonomia de 12 horas, nas dimensões para atingir entre 5 e 9 metros de altura e capacidade de geração de 4000 W. 
As torres de iluminação deverão ser equipamentos portáteis, de fácil locomoção, para adequação de sua posição de acordo com necessidades.
</t>
  </si>
  <si>
    <t>UTI – Móvel, para atender os eventos oficiais do Carnaval e acompanhamento de  Blocos de Rua .
 A UTI deverá ser equipada com todos os aparelhos e toda medicação necessária para enfrentar as emergências clínicas e de traumas  e eventuais deslocamentos até um centro hospitalar.
Cada UTI deverá ter 01 médico, 02 enfermeiros e desfibrilador cardíaco, atendendo as exigências do Corpo de Bombeiros Militar de Minas Gerais.
A quantidade a ser utilizada por data, local e horário , será informada pela Belotur posteriormente.</t>
  </si>
  <si>
    <t>&gt; A empresa contratada deverá adotar os procedimentos estipulados pela Secretaria Municipal de Saúde referente a possíveis necessidade de remoção de pacientes;
&gt; As  ambulâncias deverão estar no local do evento no mínimo 1 hora antes do inicio das atividades e permanecer no evento no mínimo 1 hora após o término.
&gt;   Os médicos deverão apresentar carteira do CRM e os enfermeiros carteira do COREN.
&gt;  As datas, locais, e horário de realização do evento, bem como público estimado para cada um deles, serão informados pela Belotur posteriormente.
&gt;  a quantidade de  estrutura foi prevista em diárias de 08 horas por evento. Uma parte do quantitativo permanecerá no mesmo local por mais dias e outra parte do quantitativo um unico dia;
&gt;  Todos os custos referentes a mão de obra e contratação do serviço são de responsabilidade do contratante (impostos, transporte, alimentação etc)
&gt; A empresa contratada deverá fornecer todo o material de segurança descrito no PSCIP (Projeto de Segurança de Combate à Incêndio e Pânico);
&gt; necessidade fornecer toda a documentação necessária para a execução e aprovação do PSCIP (Projeto de Segurança de Combate à Incêndio e Pânico) junto ao Corpo de Bombeiro, com o prazo  de 15 dias úteis em que antecede o  primeiro dia do período oficial do  carnaval de Belo Horizonte;
 &gt; Necessidade em fornecer o contrato de serviços, com o prazo  de 15 dias úteis em que antecede o  primeiro dia do período oficial do  carnaval de Belo Horizonte;</t>
  </si>
  <si>
    <t>Tablado TIPO 1</t>
  </si>
  <si>
    <t>Van</t>
  </si>
  <si>
    <t xml:space="preserve">Contratação de diárias de transporte em van com ar condicionado, tipo sprinter, com capacidade mínima de 15 lugares.
</t>
  </si>
  <si>
    <t xml:space="preserve">.&gt; O serviço deverá prever custos com motorista devidamente uniformizado, quilometragem livre e e custos com combustível;
&gt;  Serão utilizados  02 diárias de van, no período de 12 horas por dia de evento;
&gt; o transporte será utilizado por 2 dias;
&gt; a utilização do transporte poderá  ser em período noturno;
&lt; A data, locais e rotas e horários para utilizaçao do veículo serão informados pela Belotur posteriormente.
&gt; necessidade de comprovar a documentação refrente ao veículo e condutor, ambos em prazo de vencimento em dia e em acordo com Codigo de Transito Brasileiro;
&gt;  Todos os custos referentes a mão de obra e contratação do serviço são de responsabilidade do contratante (impostos, transporte, alimentação etc); 
</t>
  </si>
  <si>
    <t>Tablado TIPO 2</t>
  </si>
  <si>
    <t>DESENVOLVIMENTO DE PROJETO ESPECIAL DE CENOGRAFIA PARA PALCOS , TABLADOS E OUTROS AMBIENTES DELIMITADOS FECHADOS E ABERTOS. COM PLANTA BAIXA, LAYOUT, CRIAÇÃO CONFORME ORIENTAÇÕES TÉCNICAS E ELEMENTOS ESPECÍFICOS: MADEIRITE OU MATERIAL SIMILAR E OUTROS, REPRODUZINDO IMAGENS, PAINÉIS TEMÁTICOS,  ANIMAIS, PLANTAS, FOTOS , DESENHOS (IMAGINÁRIOS) , DE PAISAGENS URBANAS E NATURAIS. (3D, TAMANHOS, FORMAS, ESTRUTURAS DE MATERIAIS DIVERSOS). UTILIZAÇÃO DE PEÇAS TAIS: CHAPÉUS, FIGURINOS CARNAVALESCO, FANTASIAS, SERPENTINAS, CONFETES, CAIXAS LUMINOSAS, ACETATOS, ADEREÇOS, ESCULTURAS, BONECOS, ESTRUTURAS METÁLICAS, LUZES DE EFEITOS, PERSONAGENS TEMÁTICOS, PENAS E PEDRARIAS, VINIL E DERIVADOS, SERVIÇOS DE ESTAMPARIA, FIBRA DE VIDRO, FITAS , TECIDOS RENDAS E FLORES , PERSONALIZAÇÃO COM A LOGO DO EVENTO. DE TAL FORMA QUE ATENDA AS NECESSIDADES DO EVENTO, OBJETIVO, PÚBLICO ALVO E OUTRAS DEMANDAS, COM ALTA QUALIDADE E TECNOLOGIA.</t>
  </si>
  <si>
    <t>Faixas de sinalização de trânsito</t>
  </si>
  <si>
    <t>CONFECÇÃO EM TECIDO 02 CORES COM SUPORTE DE RIPAS DE MADEIRA NAS LATERAIS PARA FIXAÇÃO. INCLUIDO INSTALAÇÃO NA REGIÃO METROPOLITANA DE BELO HORIZONTE.</t>
  </si>
  <si>
    <t xml:space="preserve">UNIDADE POR EVENTO </t>
  </si>
  <si>
    <t>Fotógrafo</t>
  </si>
  <si>
    <t>Tenda 3X3</t>
  </si>
  <si>
    <t xml:space="preserve">Contratação de tendas 3x3m na cor branca com cobertura tipo chapéu de bruxa, em lona antichamas na mesma cor, totalmente fechada nas quatro laterais, com porta de acesso.  
</t>
  </si>
  <si>
    <t>Tenda 10x10</t>
  </si>
  <si>
    <t>Banheiros Químicos Container</t>
  </si>
  <si>
    <t>Caminhão guincho</t>
  </si>
  <si>
    <t>&gt; O equipamento será utilizado em 02(dois) dias de evento, sendo um caminhão para cada 12 horas;
&gt;  A utilização do equipamento será no período noturno, por 12 horas de serviço a cada diária e ocasionamente poderá  ser em período matutino;
&gt; As datas, locais e horários de apresentação do equipamento/serviço serão informados pela Belotur posteriormente;
&gt; O serviço deverá prever a utilização de motorista especializado para sua realização; 
&gt;  Todos os custos referentes a mão de obra e contratação do serviço são de responsabilidade do contratante (impostos, transporte, alimentação etc).</t>
  </si>
  <si>
    <t>Trio Elétrico</t>
  </si>
  <si>
    <t>Ônibus</t>
  </si>
  <si>
    <t xml:space="preserve">Locação de diárias de  ônibus para o período oficial de carnaval, com possibilidade de plotagem a ser realizada pelo patrocinador, especial para o  evento, conforme aprovação da Belotur.
O ônibus deverá seguir referência tipo coletivo municipal e deverão rodar nos limites de Belo Horizonte,  aproximadamente  por 10 horas/dia, em trajetos e datas a definir. 
O serviço deverá prever os custos com motorista, combustivel e demandas para a realização da atividade.
</t>
  </si>
  <si>
    <t>Kit de Serviço de Apoio Trânsito</t>
  </si>
  <si>
    <t>Contratação de empresa especializada para planejamento, elaboração e aprovação de plantas de circulação de tráfego e Documento Operacional de Trânsito (DOT), bem como a implementação de sinalização  de trânsito para os desfiles de Blocos de Rua, conforme a especificação abaixo definida em kit:
Kit para serviço de apoio ao Trânsito:
01 elaboração e aprovação de DOT
30 unidades de cavaletes;
30  cones para sinalização;
100 metros de fita zebrada;
50 unidades de placas de sinalização proibido  “Parar e Estacionar”.
Confeccção de 10  faixas de pano, nas dimensões 06 x 02 m, em  02 cores, com suporte de ripas de madeira nas laterais para fixação em postes;
20  homens de apoio, devidamente uniformizado com sinalizador   para garantir o cumprimento  da sinalização em período noturno e diurno;</t>
  </si>
  <si>
    <t>Contratação de empresa especializada em locação de equipamentos de Tecnologia da Informação,   com as seguintes especificações: 
WebCam:
Videochamada HD (1280x720 pixels) com sistema recomendado
Captura de vídeo HD: até 1280x720 pixels
Tecnologia de Logitech Fluid Crystal
Fotos: até 3 megalixels (com otimização do software)
Microfone embutido com redução de ruídos
USB 2.0 de alta velocidade certificado (recomendado)
Clipe universal  que se ajusta a laptops e monitores LCD ou CRT
Câmera Web com cabo de 1,5 metro
Software de câmara web Logitech (opcional)
Controles de panorâmico, inclinação e zoom
Capture vídeos e fotos
Rastreamento de rosto
Detecção de movimento
Requer  instalação de software, disponível para download em www.logitech.com/downloads</t>
  </si>
  <si>
    <t>Letras caixas</t>
  </si>
  <si>
    <t xml:space="preserve">Confecção de letreiro turistico caixa alta, com expressões que referenciam a identidade do carnaval de Belo Horizonte 2018, conforme especificações:
-letras caixas altas,  confeccionadas  em chapas de aço galvanizado, acabamento em pintura automotiva e iluminação especial noturna com LED RGB.
dimensões: 1,2 m de altura x  6 metros de comprimento.
 O layout e locais para instalação serão informados posteriormente.
</t>
  </si>
  <si>
    <t>Decoração de Logradouro Publico</t>
  </si>
  <si>
    <t>Empilhadeira - tipo tesoura</t>
  </si>
  <si>
    <t xml:space="preserve">GENIE - Braço mecânico </t>
  </si>
  <si>
    <t>PROJETO  CENOGRAFICO DE EVENTOS CARNAVALESCOS</t>
  </si>
  <si>
    <t>PROJETO CENOGRAFICO DE EVENTOS APOIADOS</t>
  </si>
  <si>
    <t>Troféu - Tipo 1</t>
  </si>
  <si>
    <t>Troféu - Tipo 2</t>
  </si>
  <si>
    <t>Aquisição de galões de 20l (vinte litros) para serem utilizados durante os eventos de carnaval.</t>
  </si>
  <si>
    <t>Aquisição de bebedouros elétricos para serem utilizados durante os eventos de carnaval.</t>
  </si>
  <si>
    <r>
      <t xml:space="preserve">&gt; o serviço de alimentaçao TIPO 1 , será utilizado em 03 (Três) dias de evento; 
&gt; o serviço  foi previsto para atendimento de acordo com número de convidados/dia;
obs: A estimativa foi posta para auxiliar a contratação dos serviços, mas caso haja necessidade de remanejamento da mão de obra supracitada, a mesma poderá ser alterada juntamente com a empresa contratada.
&gt; As data e locais para a execução do serviço , serão  informados pela Belotur posteriormente. 
</t>
    </r>
    <r>
      <rPr>
        <sz val="12"/>
        <color indexed="10"/>
        <rFont val="Calibri"/>
        <family val="2"/>
      </rPr>
      <t>Evento 1 : 01 dia de realização - aproximadamente serviço para 50 convidados.</t>
    </r>
    <r>
      <rPr>
        <sz val="12"/>
        <rFont val="Calibri"/>
        <family val="2"/>
      </rPr>
      <t xml:space="preserve">
 A empresa contratada  deverá dispor de estrutura com profissionais para aquecimento dos alimentos, reposição de mesa e  resfriamento das bebidas, além de mesas aparadores, toalhas de mesa, vasilhames, descartáveis e demais estruturas para a execuçao do serviço. 
&gt; A empresa deverá prever estrutura para a realização do serviço em locais distindos em um mesmo evento.
&gt; em empresa deverá seguir todas as normas vigents para oferecimento de alimentação, bem como atender as normas da vigilância sanitária. 
</t>
    </r>
    <r>
      <rPr>
        <sz val="12"/>
        <color indexed="8"/>
        <rFont val="Calibri"/>
        <family val="2"/>
      </rPr>
      <t xml:space="preserve">
Evento 2: 02 dias de realização - aproximadamente  serviço para 250 convidados por dia  de evento;</t>
    </r>
  </si>
  <si>
    <t>UNIDADE/PESSOA</t>
  </si>
  <si>
    <t>Contratação de Serviço de  alimentação com as seguintes especificações:
 - 06 tipos de salgados entre fritos e assados (03 opções de cada), 02 tipos de mini sanduiches. O menu escolhido deverá prever opcão vegetariana.
Bebidas: água mineral; 02 tipos de sucos (light e comum), refrigerante (light e comum).
COLETIVA DE IMPRENSA + COP</t>
  </si>
  <si>
    <r>
      <t>&gt; o serviço de alimentaçao TIPO 2,  será utilizado em 15 (quinze) dias de serviço, podendo ser dias simultaneos; 
&gt; o serviço  foi previsto para atendimento de acordo com número de convidados/dia;
&gt;Previsão: 
&gt; As datas, horários e locais para a execução do serviço , serão  informados pela Belotur posteriormente. 
&gt; O empresa contratada  deverá dispor de estrutura com profissionais para aquecimento dos alimentos, reposição de mesa e  resfriamento das bebidas, além de mesas aparadores, toalhas de mesa, vasilhames, descartáveis e demais estruturas para a execuçao do serviço. 
&gt; em empresa deverá seguir todas as normas vigents para oferecimento de alimentação, bem como atender as normas da vigilância sanitária. 
Evento 1 : 01 dia de realização - aproximadamente serviço para 100 pessoas</t>
    </r>
    <r>
      <rPr>
        <sz val="11"/>
        <color indexed="10"/>
        <rFont val="Calibri"/>
        <family val="2"/>
      </rPr>
      <t xml:space="preserve"> </t>
    </r>
    <r>
      <rPr>
        <sz val="11"/>
        <color indexed="8"/>
        <rFont val="Calibri"/>
        <family val="2"/>
      </rPr>
      <t xml:space="preserve">
Evento 2: 8 dias  de realização - aproximadamente  serviço para 50 pessoas por TURNO  de serviço</t>
    </r>
  </si>
  <si>
    <t xml:space="preserve">Contratação de Serviço de  alimentação para camarim de artistas, com as seguintes especificações: 
- 04 tipos de salgados fritos e assados (2 opções de cada), 01 tipo de mini sanduiches. O menu escolhido deverá prever opcão vegetariana, cesta de frutas da estação, lavadas e armazenadas adequadamente. 
Bebidas: água mineral; 02 tipos de sucos (light e comum), refrigerante (light e comum).
</t>
  </si>
  <si>
    <t>&gt; O serviço de alimentaçao TIPO 3,  será utilizado em 15 (quinze) dias de serviço, podendo ser em locais  e  dias simultaneos; 
&gt; O serviço  foi previsto para atendimento de acordo com número de artistas / dia
&gt; As datas, horários e locais para a execução do serviço , serão  informados pela Belotur posteriormente. 
&gt; A empresa contratada  deverá dispor de estrutura com profissionais para aquecimento dos alimentos, reposição de mesa e  resfriamento das bebidas, além de mesas aparadores, toalhas de mesa, vasilhames, descartáveis e demais estruturas para a execuçao do serviço. 
&gt; A empresa deverá prever estruturas para atender áreas distintas em um mesmo evento.
&gt; As datas, horários e locais para a execução do serviço serão  informados pela Belotur posteriormente. 
&gt; A empresa deverá seguir todas as normas vigentes para oferecimento de alimentação, bem como atender as normas da vigilância sanitária. 
&gt; obs: A estimativa foi posta para auxiliar a contratação dos serviços, mas caso haja necessidade de remanejamento da mão de obra supracitada, a mesma poderá ser alterada juntamente com a empresa contratada.
&gt;Previsão: 
Evento 1 : 03 dias de realização - aproximadamente serviço para 90 pessoas por  dia - estação
Evento 2: 03 dias  de realização - aproximadamente  serviço para 90 pessoas por dia; - guaicurus
Evento 3: 03 dias  de realização - aproximadamente  serviço para 90 pessoas por dia; - brasil
Evento 4 / Evento 5 / Evento 6 / Evento 7: 01 dia  de realização em locais distintos - aproximadamente  serviço para 70 pessoas por dia; - regionais
Evento 8: 01 dia  de realização em locais distintos - aproximadamente  serviço para 50 pessoas por dia; - carnavalzinho parque
Evento 9: 01 dia  de realização em locais distintos - aproximadamente  serviço para 50 pessoas por dia; - carnavalzinho savassi
Evento 10: 01 dia  de realização em locais distintos - aproximadamente  serviço para 30 pessoas por dia - grito de carnaval</t>
  </si>
  <si>
    <t>Credencial de identificação em PVC personalizada, com impressão digital da identidade visual e fotografia, UV direto no PVC, impressão  frente verso, e selo Holográfico personalizado, constituído de  holograma tridimensional com adesivo,conforme especificações: 
Acabamento da credencial: corte reto ou especial , furo ovóide ou redondo
Medida minima da credencial: 12cm de largura x  14cm de comprimento
Espessura mínima da credencial :  0,3 mm 
Selo Holográfico: personalizado com a logo do carnaval e/ou numeração sequencial nas dimensões aproximadas 30mm de largura x 25mm de comprimento</t>
  </si>
  <si>
    <t xml:space="preserve">&gt; as credenciais serão utilizadas pelos promotores de vendas licenciados;
&gt; a quantidade de  credenciais foi prevista em unidades;
&gt; necessidade de apresentação de unidade de prova antes da impressão da tiragem;
&gt; A data, local e horário para entrrga do material serão informados pela Belotur posteriormente.
&gt; O período previsto para a entrega das credenciais deverá anteceder em pelo menos 5 dias uteias ao inicio do periódo oficial de carnaval da cidade.
&gt;  Todos os custos referentes a mão de obra e contratação do serviço são de responsabilidade do contratante (impostos, transporte, alimentação etc);  </t>
  </si>
  <si>
    <t xml:space="preserve">&gt; O material gráfico será distribuido em ações e locais estabelecidos pela Belotur;
&gt; a quantidade de  encartes foi prevista em unidades;
&gt; - necessidade de apresentação de unidade de prova antes da impressão da tiragem;
&gt; A data, local e horário para entrega do material serão informados pela Belotur posteriormente.
&gt; O período previsto para a entrega das credenciais deverá anteceder em pelo menos 5 dias úteis ao inicio do período oficial de carnaval da cidade.
&gt;  Todos os custos referentes a mão de obra e contratação do serviço são de responsabilidade do contratante (impostos, transporte, alimentação etc); </t>
  </si>
  <si>
    <t xml:space="preserve">
Confecção de camiseta de malha em fio 30 penteado com costura especial, customizadas com impressão serigráfica, 04 cores frente e verso  com possibilidade de 08 cores nas 02 mangas, tamanhos P, M, G, GG e EXG, manga curta. Acabamento  personalizado, conforme layout a ser enviado pela a Belotur.</t>
  </si>
  <si>
    <t xml:space="preserve">&gt; a quantidade de  camisetas  foi prevista em unidades;
&gt; necessidade de apresentação de unidade de prova antes da impressão da tiragem;
&gt; A data, local e horário para entrega do material serão informados pela Belotur posteriormente.
&gt; O período previsto para a entrega das camisetas  deverá anteceder em pelo menos 5 dias uteis ao inicio do periódo oficial de carnaval da cidade.
&gt;  Todos os custos referentes a mão de obra e contratação do serviço são de responsabilidade do contratante (impostos, transporte, alimentação etc);  
</t>
  </si>
  <si>
    <t>COUCHÊ LISO, PLASTIFICADO, 240GM/2, 235 X 320 MM FECHADO 470 X 320 ABERTO, DOIS BOLSOS INTERNOS COM LOGOMARCA</t>
  </si>
  <si>
    <t xml:space="preserve">
Profissional capacitado a prestar serviços de assistência e informações programação/serviços,  sobre o evento Carnaval de BH;
</t>
  </si>
  <si>
    <t>&gt;  Todos os custos referentes a mão de obra e contratação do serviço são de responsabilidade do contratante (impostos, transporte, alimentação etc);
&gt; As datas, locais e quantitativo de profissionais para cada evento serão informados posteriormente pela Belotur.  
 &gt; O profissional deverá ter experiência em grandes eventos e comprovar a experiência para a função a ser executada;
&lt; A equipe designada a realizar esta função deverá  estar disponível para reuniões de pré-evento para entendimento das demandas, realização do planejamento de todas as atividades referente ao evento.</t>
  </si>
  <si>
    <t>21 X 29,7 CM, OFF SET 90G, 4/0 CORES</t>
  </si>
  <si>
    <t>Locação, montagem, instalação e retirada de conjunto de grupo gerador , potencia de 60 kva,  super silenciado, 60hz, completos (blindados, sistema brusless, com técnico/operador, óleo diesel, 02 extintores de incendio conforme regras do corpo de bombeiros militar de minas gerais; cabeamento de no mínimo 50 m necessários em cada gerador , com técnicos de operação de plantão, durante os dias de montagem, realização e desmontagem do evento.</t>
  </si>
  <si>
    <t>&gt; Diárias de 12 horas. Uma parte do quantitativo permanecerá no mesmo local por mais dias e outra parte do quantitativo um unico dia;
&gt; A montagem desta estrutura poderá ocasionamente ser realizada em período noturno
&gt; A quantidade a ser distribuída por data e local , será informada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&lt; O prazo de entrega das estruturas montadas devem estar em condições de serem vistoriadas com, no mínimo, 24 horas de antecedência.                    
&lt; A montagem do gerador  provisórias deverá ser acompanhada pelo responsável técnico da execução, devendo ser emitida a Anotação de Responsabilidade Técnica – ART de grupo Motogerador e atestado de abrangência do mesmo, emitido por profissional capacitado e habilitado, constando materiais empregados e norma técnica de referência.</t>
  </si>
  <si>
    <t>Palco 
Escada Especial
 08 x 06x 0,80 h</t>
  </si>
  <si>
    <t xml:space="preserve">Palco 08m x 06m x 0,80 (altura do chão), escadas frontal e lateral
Palco em Q-30,  com cobertura superior, escadas de acesso  frontal e lateral e estrutura de fly PA.
O piso deverá ser em madeira compensada, devidamente pintada na cor preto, a 0,80m de altura do solo e 6m de pé direito no centro, estruturado em ground de alumínio. Os fechamentos laterais e fundo deverão ser em tela preta. Deverá haver acabamento nas saias frontal, laterais e fundo em tecido preto.
As estruturas para acesso ao palco deverão ser montadas em 02(duas) escadas distintas sendo: uma frontal para contato com o público e outra escada lateral para entrada e saída dos artistas.
É necessário um vão livre de 4,5 metros  do piso do palco à estrutura de sustentação de iluminação cênica.
O palco deverá conter estrutura em  linhas de Q-30 para sustentação de iluminação cênica, frente, centro e contra luz, com capacidade para suportar o peso do material de iluminação.  
</t>
  </si>
  <si>
    <t>HQI</t>
  </si>
  <si>
    <t>Refletores de 2000 watts, Lampada HQi de 500 watts e reator de 500 watts. 
Evento: Credenciamento ambulantes. 1 refletor de 2000 na entrada, 1 refletor de 2000 na área dos banheiros e 1 refletor de 2000 no corredor de saída.  AS 10 lâmpadas de hqi serão distribuídas ao longo da estrutura.</t>
  </si>
  <si>
    <t>Posicionar dois refletores no corredor de saída.
Posicionar um refletor no corredor interno, sentido saída.</t>
  </si>
  <si>
    <t xml:space="preserve">Contratação de seguranças particulares através de empresa especializada portadora de alvará de liberação junto à Policia Federal, experiência comprovada e certificado de curso de eventos de grande porte.  A empresa deverá apresentar relação nominal com RG de todos os contrados para os eventos, visando conferência e fiscalização pela PMMG. O efetivo será utilizado para montagem, realização e desmontagem dos eventos que compoem o Carnaval de BH. 
</t>
  </si>
  <si>
    <t>&gt; As equipes de segurança deverão estar guarnecidas de recursos para atuação de revista de público na entrada dos eventos, devendo ser obrigatório o porte de um minimo de 30 detectores de metal por evento e luvas latex.
obs: A estimativa foi posta para auxiliar a contratação dos serviços, mas caso haja necessidade de remanejamento da mão de obra supracitada, a mesma poderá ser alterada juntamente com a empresa contratada.
&gt; As datas, locais e quantitativo de profissionais para cada espaço serão informados posteriormente pela Belotur.    
&gt;  Todos os custos referentes a mão de obra e contratação do serviço são de responsabilidade do contratante (impostos, transporte, alimentação etc);
&gt; A equipe deverá estar de uniforme, com fácil identificação, e se apresentar com um coordenador da equipe de trabalho  antes do inicio do evento para a conferência  e distribuição de funçoes e locais; 
 &gt; Necessidade em fornecer o contrato de serviços, com o prazo  de 15 dias úteis em que antecede o  primeiro dia do período oficial do  carnaval de Belo Horizonte;
&gt; A empresa especializada deverá ser portadora de alvará de liberação junto à Policia Federal, experiência comprovada e certificado de curso de eventos de grande porte.
Evento 1 : estimativa de 200 diárias de profissionais para o período de montagem, realização e desmontagem;
Evento 2: estimativa de 230 diárias  profissionais para o período de montagem, realização e desmontagem;
Evento 3: estimativa de 180 diárias de  profissionais para o período de montagem, realização e desmontagem; 
Evento 4: estimativa de 180 diárias de profissionais para o período de montagem, realização e desmontagem;
Evento 5 / Evento 6 / Evento 7 / Evento 8:: estimativa de 72  diárias profissionais para o período de montagem, realização e desmontagem para cada evento;
 Evento 9 : estimativa de 32 diárias profissionais para o período de montagem, realização e desmontagem para cada evento;
Evento 10: estimativa de 14  diárias profissionais para o período de montagem, realização e desmontagem para cada evento
Evento 11: estimativa de 14  diárias profissionais para o período de montagem, realização e desmontagem para cada evento</t>
  </si>
  <si>
    <r>
      <rPr>
        <b/>
        <sz val="11"/>
        <rFont val="Calibri"/>
        <family val="2"/>
      </rPr>
      <t>Sistema de P.A.</t>
    </r>
    <r>
      <rPr>
        <sz val="11"/>
        <rFont val="Calibri"/>
        <family val="2"/>
      </rPr>
      <t xml:space="preserve">
1 Console Mix Rack / Pm 5d / SD 8
1 Processador Dolby Lake/ Xta / BSS
24 Caixas Altas Frequência Vertec 4888 / AERO 50 / NEXO  (Com cabeamento necessário) line array
24 Caixas Baixa Frequência SL 221 / AERO 218 / SB 1000  (Com cabeamento necessário)
4 Caixas Alta Frequência Para Front Fill JBL / NEXO / D.A.S. (Com cabeamento necessário)
1 Kit de Amplificadores Necessário Para Caixas
2 Buppers
4 Talhas (com cintas de elevação)
1 Cabo de Sinal 16 Vias
1 Note Book    /   1 Cabo P2 / p10
1 Kit de Energia Para Alimentação de Amplificadores e Periféricos de P.A.
Sistema de monitor / 1 Console Pm 5d / Mix Rack / SD 8 
1 Processador Dolby Lake / XTA / BSS
1 Central de Energia Para Alimentação do Sistema e Backline
8 Monitores (2 Falantes de 12+ Driver) EAW / LS 
6 Caixas alta Frequência Para Side JBL / NEXO / D.A.S
6 Caixas Baixa Frequência JBL / NEXO / D.A.S
2 Buppers  /   2 Talhas Com Cinta de Elevação
1 Kit de Amplificadores Necessário Para Caixas e Monitores
1 Multicabo 56 vias
1 Kit de Cabeamento Necessário Para os Itens Acima (Energia / Sinal / amplificação)
</t>
    </r>
    <r>
      <rPr>
        <b/>
        <sz val="11"/>
        <rFont val="Calibri"/>
        <family val="2"/>
      </rPr>
      <t>Back line</t>
    </r>
    <r>
      <rPr>
        <sz val="11"/>
        <rFont val="Calibri"/>
        <family val="2"/>
      </rPr>
      <t xml:space="preserve">
1 Bateria acústica completa  MAPEX / TAMA / 
2 Amplificadores para guitarra   FENDER / JCM 900
1 Fender twin   /   2 1 JCM 900 / 1 Amplificador para contra baixo  HARTKE / GK /AMPEG
2 Kit de Pedestais (18 grandes e 5 pequenos)
14 Praticaveis / 1 Kit de 120 Cabos XLR / 8 Subsnakes de 12 vias / 4 cabos 15 m multipinado
4 CDJ 2000   /   1 Mixer DJM 900
1 Kit de microfones contendo:
  2    Beta 52 /  1    Beta 91  /  10  SM 57 /  10  SM 58 /  6    SM 81 /  4    BETA 57 /  4    BETA 58 /  12  D.I PASSIVOS
  6    D.I. ATIVOS /  6    E604 /   2    MD 421 /  8    Garras LP /   4   UR SM 58 (Sem fio) /   4   IN EAR PSM 900
</t>
    </r>
    <r>
      <rPr>
        <b/>
        <sz val="11"/>
        <rFont val="Calibri"/>
        <family val="2"/>
      </rPr>
      <t>ILUMINAÇÂO/REFLETORES:</t>
    </r>
    <r>
      <rPr>
        <sz val="11"/>
        <rFont val="Calibri"/>
        <family val="2"/>
      </rPr>
      <t xml:space="preserve">
36 refletores ParLed 10 w RGBW
12 refletor par 64 F5
24 moviing head bean 7r
12 moviing led wash RGBW 10 w
16 moviing head 1200 w com CMY
08 estrobos atomic 
3 máquinas de fumaça com liquido para passagem e show
2  máquinas haze com líquido para passagem e show
1 mesa MA light a ser montada na house mix
8 refletores mini brute
48 canais dimmer DMX
Cabeamento de sinal para todos os equipamentos DMX 
Cabeamento para energia de todo o sistema
Cabeamento de energia até o gerador 50m aproximado
01 box truss para grid de iluminação contendo os seguintes itens: 80m de Q50, 08 sleeve Q50, 08 talhas de 10m, 60 m de Q30, 6 bases, 6 pau de carga. Medidas aproximadas de acordo com palco a ser montado.
</t>
    </r>
  </si>
  <si>
    <t>&gt; a estrutura deverá ser montada em um único local; 
&gt; a estrutura  permananecerá  em uso por  5 dias;
&gt; a montagem desta estrutura poderá ocasionamente ser em período noturno;
&gt; o serviço deverá prever a utilizaçao de técnicos de som e técnicos iluminação para montagem e operação do equipamento de som e iluminação durante a passagem de som e realização do evento;
&lt; A data, local e horário de montagem, passagem de som, realização do evento  e desmontagem do equipamento , serão informados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&lt; O prazo de entrega das estruturas montadas devem estar em condições de serem vistoriadas com, no mínimo, 24 horas de antecedência.                    
&lt;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&gt;  Todos os custos referentes a mão de obra e contratação do serviço são de responsabilidade do contratante (impostos, transporte, alimentação etc)</t>
  </si>
  <si>
    <r>
      <rPr>
        <b/>
        <sz val="11"/>
        <rFont val="Calibri"/>
        <family val="2"/>
      </rPr>
      <t xml:space="preserve">Sistema de P.A.
</t>
    </r>
    <r>
      <rPr>
        <sz val="11"/>
        <rFont val="Calibri"/>
        <family val="2"/>
      </rPr>
      <t xml:space="preserve">
1 Console Mix Rack / Pm 5d / SD 8/ M7
1 Processador Dolby Lake/ Xta / BSS
12 Caixas Altas Frequência Vertec 4888 / AERO 50 / NEXO  (Com cabeamento necessário) line array
12 Caixas Baixa Frequência SL 221 / AERO 218 / SB 1000  (Com cabeamento necessário)
2 Caixas Alta Frequência para Front Fill JBL / NEXO / D.A.S. (Com cabeamento necessário)
1 Kit De Amplificadores Necessário Para Caixas
2 Bumppers  /   4 Talhas (com cintas de elevação)
1 Cabo de sinal 16 Vias
1 Note book   /    1 Cabo p2 / p10
1 Kit de energia para alimentação de amplificadores e periféricos de P.A.
Sistema de monitor
1 Console Pm 5d / Mix Rack / SD 8/ M7
1 Processador Dolby Lake / XTA / BSS
1 Central de energia para alimentação do sistema e Backline
8 Monitores (2 Falantes de 12+ Driver) EAW / LS 
6 Caixas alta frequência para Side JBL / NEXO / D.A.S
6 Caixas baixa frequência JBL / NEXO / D.A.S
2 Buppers  /  2 Talhas com cinta de elevação
1 Kit  De Amplificadores necessário para Monitores e Side 
1 Multicabo 56 vias
1 Kit de Cabeamento necessário para os itens acima (Energia / Sinal / amplificação)
</t>
    </r>
    <r>
      <rPr>
        <b/>
        <sz val="11"/>
        <rFont val="Calibri"/>
        <family val="2"/>
      </rPr>
      <t>Back Line</t>
    </r>
    <r>
      <rPr>
        <sz val="11"/>
        <rFont val="Calibri"/>
        <family val="2"/>
      </rPr>
      <t xml:space="preserve">
1 Bateria acústica completa  MAPEX / TAMA / 
2 Amplificadores para guitarra   FENDER  /  2 Fender twin
1 Amplificador para contra baixo  HARTKE / GK /AMPEG
1 Kit de Pedestais (18 grandes e 5 pequenos)
10 Praticáveis
1 Kit de 120 Cabos XLR
4 Subsnakes de 12 vias
2 CDJ 2000  /  1 Mixer DJM 900
1 Kit de microfones contendo:
2  -  Beta 52 / 1 -  Beta 91 /   10 -  SM 57 /   10 - SM 58 /  6  - SM 81 /  4  -  BETA 57 /   4    BETA 58 /   12 - D.I PASSIVOS
6  - D.I. ATIVOS /  6 -  E604  / 2 -  MD 421 / 8  - Garras LP / 4 -  UR SM 58 (Sem fio) /  4 -  IN EAR PSM 900
</t>
    </r>
    <r>
      <rPr>
        <b/>
        <sz val="11"/>
        <rFont val="Calibri"/>
        <family val="2"/>
      </rPr>
      <t xml:space="preserve">ILUMINAÇÃO/REFLETORES:
</t>
    </r>
    <r>
      <rPr>
        <sz val="11"/>
        <rFont val="Calibri"/>
        <family val="2"/>
      </rPr>
      <t xml:space="preserve">
18 refletores ParLed 10 w RGBW  /   12 refletor par 64 F5
16 moviing head bean 7r /  6 moviing led wash RGBW 10 w  /  6 moviing head 1200 w com CMY
04 estrobos atomic 
2 máquinas de fumaça com liquido para passagem das bandas e show
1 mesa avolite 2010
6 refletores mini brute
36 canais dimmer DMX e Cabeamento de sinal para todos os equipamentos DMX
Cabeamento para energia de todo o sistema
Cabeamento de energia até o gerador 50m aproximado
01 box truss para grid de iluminação contendo os seguintes itens:, 06 sleeve Q30, 06 talhas de 10m, 100 m de Q30, 6 bases, 6 pau de carga. Medidas aproximadas de acordo com palco a ser montado.</t>
    </r>
  </si>
  <si>
    <t xml:space="preserve">&gt; As estruturas  deverão ser montadas em  seis eventos dististintos, podendo ser em dias simultâneos;
&gt; a montagem desta estrutura poderá ocasionamente ser em período noturno;
&gt; o serviço deverá prever a utilizaçao de técnicos de som e técnicos iluminação para montagem e operação do equipamento de som e iluminação durante a passagem de som e realização dos eventos;
&gt; A data, local e horário de montagem, passagem de som, realização do evento  e desmontagem do equipamento , serão informados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&gt; O prazo de entrega das estruturas montadas devem estar em condições de serem vistoriadas com, no mínimo, 24 horas de antecedência.                    
&gt;A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&gt;  Todos os custos referentes a mão de obra e contratação do serviço são de responsabilidade do contratante (impostos, transporte, alimentação etc)
Evento 1 : 03 dia de realização 
Evento 2: 03 dias  de realização 
Evento 3 / Evento 4 / Evento 5 / Evento 6: 01 dia  de realização em locais distintos </t>
  </si>
  <si>
    <r>
      <rPr>
        <b/>
        <sz val="11"/>
        <rFont val="Calibri"/>
        <family val="2"/>
      </rPr>
      <t xml:space="preserve">Sistema de P.A/Monitor
</t>
    </r>
    <r>
      <rPr>
        <sz val="11"/>
        <rFont val="Calibri"/>
        <family val="2"/>
      </rPr>
      <t xml:space="preserve">
1 Console M7  / LS9 40  canais / 1 Processador Dolby Lake/ Xta / BSS
6 Caixas Alta Frequência JBL / NEXO / D.A.S. line array (Com cabeamento necessário)
4 Caixas Baixa Frequência JBL / NEXO / D.A.S. (Com cabeamento necessário)
4 Canais de Amplificação de Baixas Frequências
2 Buppers
2 Talhas (com cintas de elevação)
1 Note book / 1 Cabo p2 / p10
1 Kit de energia para alimentação de amplificadores e periféricos de P.A.
1 Central de energia para alimentação do sistema e Backline / 6 Monitores (2 Falantes de 12+ Driver) EAW / LS 
2 Caixas baixa frequência JBL / NEXO / D.A.S
8 Canais de amplificação das caixas de monitor e sub
1 Kit de Cabeamento necessário para os itens acima (Energia / Sinal / amplificação)
</t>
    </r>
    <r>
      <rPr>
        <b/>
        <sz val="11"/>
        <rFont val="Calibri"/>
        <family val="2"/>
      </rPr>
      <t>Back line</t>
    </r>
    <r>
      <rPr>
        <sz val="11"/>
        <rFont val="Calibri"/>
        <family val="2"/>
      </rPr>
      <t xml:space="preserve">
1 Bateria acústica completa  MAPEX / TAMA / 
2 Amplificadores para guitarra   FENDER / JCM 900
1 Amplificador para contra baixo  HARTKE / GK /AMPEG
1 Kit de Pedestais (18 grandes e 5 pequenos)
1 Kit de 60 Cabos XLR
8 Subsnakes de 12 vias
4 cabos 15 m multipinado
2 CDJ 400 / 1 Mixer DJM 800
1 Kit de microfones contendo:
  2  -  Beta 52 / 10 -  SM 57 / 10 - SM 58 / 6  - SM 81 / 4 -  BETA 57 / 4  -   BETA 58 / 12 - D.I PASSIVOS / 6 - D.I. ATIVOS / 6 -  E604
  2    MD 421 / 8 - Garras LP / 2 -  microfones sem fio
</t>
    </r>
    <r>
      <rPr>
        <b/>
        <sz val="11"/>
        <rFont val="Calibri"/>
        <family val="2"/>
      </rPr>
      <t>ILUMINAÇÂO/REFLETORES</t>
    </r>
    <r>
      <rPr>
        <sz val="11"/>
        <rFont val="Calibri"/>
        <family val="2"/>
      </rPr>
      <t xml:space="preserve">
12 refletores ParLed 10 w RGBw
1 máquinas de fumaça com liquido para passagem e show
1 mesa avolite 2010
Cabeamento de sinal para todos os equipamentos DMX 
Cabeamento para energia de todo o sistema
Cabeamento de energia até o gerador 50m aproximado
01 box truss para grid de iluminação contendo os seguintes itens: 20m de Q30, 04 talhas de 10m. Medidas aproximadas
Especial PASSARELA
•Sistema de iluminação para atender o desfile do evento e deverá ter no mínimo as seguintes especificações:
• Sustentação da iluminação deverá ser feita em boxtruss Q30, em formato de “T”, aproximafdamente 60 metros lineares de estrutura;
• 30 Refletores Source Four 575 Foco 05 com filtros corretivos;
• 64 Metros de Magueira de Led branca para contorno das extremidades da passarela e para segurança dos dançarinos.
• 10 Aparelhos Moving Head Giotto 400 Spot, em pontos a ser definido pela Belotur
• 01 Sistema de Main Power para distribuição e proteção do sistema de AC;
• 04 Aparelhos de Laser (sendo 2 na cor verde e 2 na cor vermelha) de no mínimo 01 watt. Os mesmos deverão ser instalados no local, conforme orientação da Belotur.  </t>
    </r>
  </si>
  <si>
    <t>Contratação de empresa especializada para prestação dos serviços de sonorização, tipo trio eletrico conforme especificação abaixo:
- trio elétrico, carreta 03 eixos, dimensões entre 15 e 18  metros  de comprimento;
- camarim com banheiro, sofás, frigobar, ar condicionado, tv de let, aparelho de dvd,
- 02 geradores 01 (em funcionamento) e 01 (de reserva) - mínimo de 150 kwa, com chave reversora automática)
- o trio deverá ser puxado por cavalo mecânico trucado, frontal, fabricação mínima ano 2000
- sistema de som de 128 falantes de graves, 96 falantes de médio e 64 falantes de agudos, divididos na frente, fundo e na duas laterais, 
- 02 (dois) mix digital mínimo de 40 canis, 16 vias de fones, 04 vias de minitores de chão
- microfones, fones, pedestais, direct box, corpo de bateria, amplificadores de baixo, guitarra, iluminação mínima de 08 refletores par 64, refletores par led 3 watts, 08 (oito) mini-brut de 06
lâmpadas cada.
Os trios elétricos deverão ter os equipamentos mínimos para apresentação de guitarra, violão, cavaquinho, teclado, contra-baixo, sax alto, sax tenor, trompete, trombone, bateria completa, congas, timbau, repique, surdos e backing vocal.</t>
  </si>
  <si>
    <t xml:space="preserve">&gt; O serviço deverá prever custos com motorista devidamente uniformizado, quilometragem livre, custos com combustível, e demais demandas que se fizerem necessárias para a realização da atividade;
&gt;  Serão utilizados 02 (dois) trios elétricos,  em dois eventos distintos, conforme previsão de período:
Evento 1: 01 dia de evento  
Evento 2: 02 dias de evento
obs: A estimativa foi posta para auxiliar a contratação dos serviços, mas caso haja necessidade de remanejamento da mão de obra supracitada, a mesma poderá ser alterada juntamente com a empresa contratada.
&gt; A utilização do equipamento poderá  ser em período diurno e/ou  noturno;
&gt; A data, locais, rotas e horários para utilizaçao do equiamento serão informados pela Belotur posteriormente.
&gt;  Todos os custos referentes a mão de obra e contratação do serviço são de responsabilidade do contratante (impostos, transporte, alimentação etc);
&gt;necessidade de comprovar a documentação refrente ao veículo e condutor, conforme especificações:
– DUTs  (Documento Único de Trânsito)  do  cavalo mecânico e carreta atualizados; 
– CNH (Carteira Nacional de Habilitação) do motorista na categoria “E”; 
– Laudo veicular do cavalo mecânico; 
– Laudo técnico da carreta; 
– Anotação de Responsabilidade Técnica – ART e ser comprovada em laudo técnico específico, emitido por profissional capacitado e habilitado, constando materiais empregados e norma técnica de referência. 
– ATVE -  Autorização  de  Tráfego para Veículos Especiais com a finalidade de circulação nas vias de Belo Horizonte;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&lt; O prazo de entrega das estruturas montadas devem estar em condições de serem vistoriadas com, no mínimo, 24 horas de antecedência.                    
</t>
  </si>
  <si>
    <r>
      <rPr>
        <b/>
        <sz val="11"/>
        <rFont val="Calibri"/>
        <family val="2"/>
      </rPr>
      <t>Sistema de P.A./Monitor</t>
    </r>
    <r>
      <rPr>
        <sz val="11"/>
        <rFont val="Calibri"/>
        <family val="2"/>
      </rPr>
      <t xml:space="preserve">
1 Console M7  / LS9 40  canais / 1 Processador Dolby Lake/ Xta / BSS
6 Caixas Alta Frequência JBL / NEXO / D.A.S. line array (Com cabeamento necessário)
4 Caixas Baixa Frequência JBL / NEXO / D.A.S. (Com cabeamento necessário)
4 Canais de Amplificação de Baixas Frequências
2 Buppers / 2 Talhas (com cintas de elevação)
1 Note book / 1 Cabo p2 / p10
1 Kit de energia para alimentação de amplificadores e periféricos de P.A.
1 Central de energia para alimentação do sistema e Backline
6 Monitores (2 Falantes de 12+ Driver) EAW / LS 
2 Caixas baixa frequência JBL / NEXO / D.A.S
8 Canais de amplificação das caixas de monitor e sub
1 Kit de Cabeamento necessário para os itens acima (Energia / Sinal / amplificação)
</t>
    </r>
    <r>
      <rPr>
        <b/>
        <sz val="11"/>
        <rFont val="Calibri"/>
        <family val="2"/>
      </rPr>
      <t>BACK LINE</t>
    </r>
    <r>
      <rPr>
        <sz val="11"/>
        <rFont val="Calibri"/>
        <family val="2"/>
      </rPr>
      <t xml:space="preserve">
1 Bateria acústica completa  MAPEX / TAMA / 
2 Amplificadores para guitarra   FENDER / JCM 900
1 Amplificador para contra baixo  HARTKE / GK /AMPEG
1 Kit de Pedestais (18 grandes e 5 pequenos)
1 Kit de 60 Cabos XLR / 8 Subsnakes de 12 vias / 4 cabos 15 m multipinado
2 CDJ 400 / 1 Mixer DJM 800 / 1 Kit de microfones contendo:
  2    Beta 52 /   10  SM 57 /   10  SM 58
  6    SM 81 /   4    BETA 57 /   4    BETA 58
  12  D.I PASSIVOS /  6    D.I. ATIVOS /   6    E604 /   2    MD 421 /  8    Garras LP /   2   microfones sem fio
ILUMINAÇÃO/REFLETORES:
12 refletores ParLed 10 w RGBw
1 máquinas de fumaça com liquido para passagem e show
1 mesa avolite 2010
Cabeamento de sinal para todos os equipamentos DMX 
Cabeamento para energia de todo o sistema
Cabeamento de energia até o gerador 50m aproximado
01 box truss para grid de iluminação contendo os seguintes itens: 20m de Q30, 04 talhas de 10m. Medidas aproximadas
</t>
    </r>
  </si>
  <si>
    <t>&gt; As estruturas  deverão ser montadas em  02 (DOIS) eventos dististintos, podendo ser em dias simultâneos;
Previsão:
Evento 1 : 01 dia  de realização
Evento 2: 01 dia  de realização
&gt; a montagem desta estrutura poderá ocasionamente ser em período noturno;
&gt; o serviço deverá prever a utilizaçao de técnicos de som e técnicos iluminação para montagem e operação do equipamento de som e iluminação durante a passagem de som e realização dos eventos;
&gt; A data, local e horário de montagem, passagem de som, realização do evento  e desmontagem do equipamento , serão informados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&gt; O prazo de entrega das estruturas montadas devem estar em condições de serem vistoriadas com, no mínimo, 24 horas de antecedência.                    
&gt;A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&gt;  Todos os custos referentes a mão de obra e contratação do serviço são de responsabilidade do contratante (impostos, transporte, alimentação etc)</t>
  </si>
  <si>
    <r>
      <t xml:space="preserve">Sonorização para trajeto de Desfile das Escolas de Samba e Blocos Caricatos, conforme especificações constantes do Anexo IV do processo. </t>
    </r>
    <r>
      <rPr>
        <sz val="11"/>
        <color indexed="10"/>
        <rFont val="Calibri"/>
        <family val="2"/>
      </rPr>
      <t>DESCREVER O ANEXO IV
Iluminação  para trajeto de Desfile das Escolas de Samba e Blocos Caricatos, conforme especificações constantes do Anexo IV do processo. DESCREVER O ANEXO IV</t>
    </r>
  </si>
  <si>
    <t>&gt; a estrutura deverá ser montada em um único local; 
&gt; a estrutura  permananecerá  em uso por  2 dias;
&gt; a montagem desta estrutura poderá ocasionamente ser em período noturno;
&gt; o serviço deverá prever a utilizaçao de técnicos de som e técnicos iluminação para montagem e operação do equipamento de som e iluminação durante a passagem de som e realização do evento;
&lt; A data, local e horário de montagem, passagem de som, realização do evento  e desmontagem do equipamento , serão informados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&lt; O prazo de entrega das estruturas montadas devem estar em condições de serem vistoriadas com, no mínimo, 24 horas de antecedência.                    
&lt;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&gt;  Todos os custos referentes a mão de obra e contratação do serviço são de responsabilidade do contratante (impostos, transporte, alimentação etc)</t>
  </si>
  <si>
    <t>&gt; As estruturas  deverão ser montadas em  01 (UM) evento;
Previsão:
Evento 1 : 01 dia  de realização
&gt; A montagem desta estrutura poderá ocasionamente ser em período noturno;
&gt; O serviço deverá prever a utilizaçao de técnicos de som para montagem e operação do equipamento de som durante a passagem de som e realização do evento;
&gt; A data, local e horário de montagem, passagem de som, realização do evento  e desmontagem do equipamento , serão informados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 A estrutura deverá seguir as normas exigidas do Corpo de Bombeiros do Estado de Minas Gerais,  em especial a IT 33, e demais outras normas que poderão estar vigente no período de planejamento e realização do evento.
&gt; O prazo de entrega da estrutura montadas deve estar em condições de ser vistoriada com, no mínimo, 24 horas de antecedência.                    
&gt; A montagem da estrutura provisória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&gt;  Todos os custos referentes a mão de obra e contratação do serviço são de responsabilidade do contratante (impostos, transporte, alimentação etc)</t>
  </si>
  <si>
    <t>UNIDADE/EVENTO</t>
  </si>
  <si>
    <t>FUJITSU FI-6230 /6130/6240</t>
  </si>
  <si>
    <t>Material será usado para a transmissão de informativos ao longo do dia.</t>
  </si>
  <si>
    <t>Profissional capacitado a prestar serviços de atendimento e cadastro de informações para   serviços especializados.</t>
  </si>
  <si>
    <t xml:space="preserve">&gt; O serviço está previsto para ser realizado no período de 15 dias, com  uma equipe de  20 profissionais para a realização da atividade;
&gt; A equipe designada a realizar a função de cadastramento,  deverá  estar disponível para reuniões de briefing e treinamento para utilização do sistema; 
&gt; O profissional  deverá comprovar a experiência para a função a ser executada; 
&lt; As datas, locais e quantitativo de profissionais para cada evento serão informados posteriormente pela Belotur.    
&gt;  Todos os custos referentes a mão de obra e contratação do serviço são de responsabilidade do contratante (impostos, transporte, alimentação etc); </t>
  </si>
  <si>
    <t xml:space="preserve">Arquibancada modular em estrutura de aço galvanizado, em tubos de  diametro de 2", com espessura de chapa soldados e travados por treliças maciças. O piso deverá ser em placas de madeira compensada fechada sem perfis de metalon,  travados e fixados por parafusos maciços. A arquibancada deverá ter grades de proteção  no topo, patamar de acesso e nas laterais proteções para impedir acesso por qualquer elemento estrutural que não seja da sua própria estrutura.
A arquibancada deverá ser montada em 04 (quatro) módulos de 40 metros de comprimento cada modulo, com  06 degraus, conforme normativa vigente do corpo de bombeiros.
Cada módulo tem 06x40x01=240m²
04 módulos x 240m² = 960m²
</t>
  </si>
  <si>
    <t xml:space="preserve">&gt;  Todos os custos referentes a contratação do serviço e mão de obra são de responsabilidade do contratante (impostos, transporte, alimentação etc)
&gt; a estrutura deverá ser montada em um único local; 
&gt; a estrutura  permananecerá  em uso por 3 dias;
&gt; a montagem desta estrutura poderá ocasionamente ser em período noturno;
&gt; A data, local e horário de montagem, realização e desmontagem do equipamento , serão informados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&gt; O prazo de entrega das estruturas montadas devem estar em condições de serem vistoriadas com, no mínimo, 24 horas de antecedência.                    
&lt;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t>
  </si>
  <si>
    <t xml:space="preserve">Locação de BARRICADA ANTICHOQUE , incluindo instalação, montagem e desmontagem do material especificada abaixo:
Barricadas para contenção de público, capazes de suportar o furor do público e suportam um deslocamento frontal de até 2,5 toneladas, quando em conjunto de 05 módulos. 
Detalhes técnicos: 1,00x1,00x1,00 – Altura, Largura, profundidade
</t>
  </si>
  <si>
    <t xml:space="preserve">&gt; &gt;  Todos os custos referentes a mão de obra e contratação do serviço são de responsabilidade do contratante (impostos, transporte, alimentação etc)
&gt; a estrutura deverá ser montada em  até 10 locais diferentes
&gt; a quantidade de  estrutura foi prevista em unidades por  diárias de evento. Uma parte do quantitativo permanecerá no mesmo local por mais dias e outra parte do quantitativo um unico dia;
&gt; a montagem desta estrutura poderá ocasionamente ser realizada em período noturno
&gt; A quantidade a ser distribuída por data e local , será informada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&lt; O prazo de entrega das estruturas montadas devem estar em condições de serem vistoriadas com, no mínimo, 24 horas de antecedência.                    
&lt;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t>
  </si>
  <si>
    <t xml:space="preserve">Estrutura para camarote, em boxtruss Q30,  nas dimensões de  25m de largura x 6m de profundidade e altura do chão ao piso  do camarote de 2metros, e do piso do camarote  ao teto do camarote de 3,50m. 
Teto sobre estrutura em alumínio tipo Q30, em lona branca antichamas, com calhas para escoamento total de água e toldo nas laterais para o fundo. As laterais e fundo devem ter fechamento em lona transparente antichamas;  duas escadassendo nas laterais e/ouou fundo, com corrimão dos dois lados e guarda corpo de segurança conforme exigencias do CBMMG.
Todo piso da estrutura deverá estar em excelente estado com pranchas de no mínimo 18mm de espessura, madeiramento sem buracos, pregos e nem ondulações devidamente fixadas e  niveladas. 
</t>
  </si>
  <si>
    <t xml:space="preserve">&gt; a estrutura deverá ser montada em um único local; 
&gt; a estrutura  permananecerá  em uso por 3 dias;
&gt; a montagem desta estrutura poderá ocasionamente ser em período noturno;
&lt; A data, local e horário de montagem, realização e desmontagem do equipamento , serão informados pela Belotur posteriormente.
&gt; &gt;  Todos os custos referentes a mão de obra e contratação do serviço são de responsabilidade do contratante (impostos, transporte, alimentação etc)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&lt; O prazo de entrega das estruturas montadas devem estar em condições de serem vistoriadas com, no mínimo, 24 horas de antecedência.                    
&lt;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t>
  </si>
  <si>
    <t>Estrutura em TS –  Balcão</t>
  </si>
  <si>
    <t>20 balcões de 1 x 0,50
Montagem de estrutura  em octanorm na cor branca,  com porta, chave e prateleira.</t>
  </si>
  <si>
    <t>Montagem de estrutura  em octanorm na cor branca,  com porta, chave e prateleira.</t>
  </si>
  <si>
    <t>Grades modulares de contenção a serem utilizadas para reserva de área e apoio a Blocos de Rua.
Dimensões de 1,20 metros de altura x 2,00 metros de comprimento, em perfeito estado físico de conservação, em tubo de 1 e 1/2 na chapa de 2,00mm com ferro maciço, galvanizadas, sem obstrução do campo de visão, montadas com sistema de encaixes , travadas com braçadeiras (lacre de plástico), com instalação e desmontagem.
A quantidade a ser utilizada por data e local , será informada pela Belotur posteriormente.</t>
  </si>
  <si>
    <t xml:space="preserve">&gt; É de responsabilidade da empresa contratada a instalação das grades, conforme layout fornecida pela Belotur;
&gt;  As Grades Baixas MÓVEL  serão utilizadas para apoio ao Blocos de Rua com reserva de área, isolamento de equipamentos;
&gt; a quantidade de  estrutura foi prevista em unidades por  diárias de evento. Uma parte do quantitativo permanecerá no mesmo local por mais dias e outra parte do quantitativo um unico dia;
&gt;  Necessidadade de considerar o planejamento mínimo de 500  grades baixas MÓVEL  por dia de evento em utilização simultanea;
&gt; a montagem desta estrutura poderá ocasionamente ser realizada em período noturno;
&gt;  Todos os custos referentes a mão de obra e contratação do serviço são de responsabilidade do contratante (impostos, transporte, alimentação etc);
&gt; A quantidade a ser distribuída por data e local , será informada pela Belotur posteriormente.  
&gt; Necessidade fornecer o contrato de locação das grades com o prazo  de 15 dias úteis em que antecede o  primeiro dia do período oficial do  carnaval de Belo Horizonte.
&lt; O prazo de montagem das estruturas montadas para apoio aos Blocos de Rua devem estar em condições de serem vistoriadas com, no mínimo, 24 horas de antecedência.                </t>
  </si>
  <si>
    <t xml:space="preserve">Palco 12m x 10m x 1,80 (altura do chão), house mix 4x4 
Palco em Q-30,   com cobertura superior, escada de acesso e estrutura de fly PA.
O piso deverá ser em madeira compensada, devidamente pintada na cor preto, a 1,80m de altura do solo e 6m de pé direito no centro, estruturado em ground de alumínio. Os fechamentos   laterais e fundo em deverão ser em tela preta. Devrá haver  acabamento nas saias frontal, laterais e fundo em tecido preto.
É necessário um vão livre de 4,5 metros  do piso do palco à estrutura de sustentação de iluminação cênica.
O palco deverá conter estrutura em  linhas de q-30 para sustentação de iluminação cênica, frente, centro e contra luz, com capacidade para suportar o peso do material de iluminação.  
A house mix deverá ter dimensões mínimas de 4x4m, com cobertura. 
</t>
  </si>
  <si>
    <t xml:space="preserve">&gt; a estrutura deverá ser montada em um único local; 
&gt; a estrutura  permananecerá  em uso por  5 dias;
&gt; a montagem desta estrutura poderá ocasionamente ser em período noturno;
&lt; A data, local e horário de montagem, realização e desmontagem do equipamento , serão informados pela Belotur posteriormente;
&gt;  Todos os custos referentes a mão de obra e contratação do serviço são de responsabilidade do contratante (impostos, transporte, alimentação etc);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&lt; O prazo de entrega das estruturas montadas devem estar em condições de serem vistoriadas com, no mínimo, 24 horas de antecedência.                    
&lt;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t>
  </si>
  <si>
    <t xml:space="preserve">Palco 08m x 06m x 1,80 (altura do chão), house mix 4x4 
Palco em Q-30,  com cobertura superior, escada de acesso e estrutura de fly PA.
O piso deverá ser em madeira compensada, devidamente pintada na cor preto, a 1,80m de altura do solo e 6m de pé direito no centro, estruturado em ground de alumínio. Os fechamentos   laterais e fundo em deverão ser em tela preta. Devrá haver  acabamento nas saias frontal, laterais e fundo em tecido preto.
É necessário um vão livre de 4,5 metros  do piso do palco à estrutura de sustentação de iluminação cênica.
O palco deverá conter estrutura em  linhas de q-30 para sustentação de iluminação cênica, frente, centro e contra luz, com capacidade para suportar o peso do material de iluminação.  
A house mix deverá ter domensões mínimas de 4x4m, com cobertura. 
</t>
  </si>
  <si>
    <r>
      <t xml:space="preserve">&gt; As estruturas  deverão ser montadas em  07 (sete)  eventos dististintos, podendo ser em dias simultâneos; Previsão:
Evento 1 : 01 palco para 03 dia de realização 
Evento 2: 01 palco para 03 dias  de realização </t>
    </r>
    <r>
      <rPr>
        <sz val="12"/>
        <color indexed="10"/>
        <rFont val="Calibri"/>
        <family val="2"/>
      </rPr>
      <t xml:space="preserve">
</t>
    </r>
    <r>
      <rPr>
        <b/>
        <sz val="20"/>
        <color indexed="10"/>
        <rFont val="Calibri"/>
        <family val="2"/>
      </rPr>
      <t>Evento 3: 01 palco para 03 dias  de realização  - sobrando</t>
    </r>
    <r>
      <rPr>
        <sz val="12"/>
        <rFont val="Calibri"/>
        <family val="2"/>
      </rPr>
      <t xml:space="preserve">
Evento 4 / Evento 5 / Evento 6 / Evento 7: 01 palco para apenas 01  dia  de realização para cada evento e em locais distintos;
obs: A estimativa foi posta para auxiliar a contratação dos serviços, mas caso haja necessidade de remanejamento da mão de obra supracitada, a mesma poderá ser alterada juntamente com a empresa contratada.
&gt;A montagem desta estrutura poderá ocasionamente ser em período noturno;
&gt;A data, local e horário de montagem, realização e desmontagem do equipamento , serão informados pela Belotur posteriormente;
&gt;  Todos os custos referentes a mão de obra e contratação do serviço são de responsabilidade do contratante (impostos, transporte, alimentação etc)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&gt; O prazo de entrega das estruturas montadas devem estar em condições de serem vistoriadas com, no mínimo, 24 horas de antecedência.  
&gt;A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t>
    </r>
  </si>
  <si>
    <t xml:space="preserve">Palco 06m x 04 x 0,80 (altura do chão), escadas frontal e lateral
Palco em Q-30,  com cobertura superior, escadas de acesso  frontal e lateral e estrutura de fly PA.
O piso deverá ser em madeira compensada, devidamente pintada na cor preto, a 0,80m de altura do solo e 6m de pé direito no centro, estruturado em ground de alumínio. Os fechamentos laterais e fundo deverão ser em tela preta. Deverá haver acabamento nas saias frontal, laterais e fundo em tecido preto.
As estruturas para acesso ao palco deverão ser montadas em 02(duas) escadas distintas sendo: uma frontal para contato com o público e outra escada lateral para entrada e saída dos artistas.
É necessário um vão livre de 4,5 metros  do piso do palco à estrutura de sustentação de iluminação cênica.
O palco deverá conter estrutura em  linhas de Q-30 para sustentação de iluminação cênica, frente, centro e contra luz, com capacidade para suportar o peso do material de iluminação.  
</t>
  </si>
  <si>
    <t xml:space="preserve">Sanitário standart, em polietileno de alta densidade ou material similar, com teto translúcido ou com iluminação interna, dimensões mínimas de 1,10m  x 1,10m x 2,10 de altura, em ótimas condições de uso, composto de caixa de dejeto,  assento, porta papel higiênico, mictório, porta objeto e piso antiderrapante, fechamento com identificação de ocupado, identificação masc./ fem e papel higienico. </t>
  </si>
  <si>
    <t>&gt; Os sanitários MÓVEIS serão utilizados  para atendimento aos Blocos de Rua;
&gt; Necessidadade de considerar o planejamento mínimo de 1000 sanitários por dia de evento em utilização simultanea;
&gt; Os sanitários deverão ter sucção e manutenção com equipe de limpeza após a utilização de cada desfile de Bloco de Rua;
&gt; É de responsabilidade da empresa contratada a instalação dos banheiros, conforme layout fornecido pela Belotur;
 &gt; a quantidade de  sanitarios foi prevista em diárias;
&gt; a instalação dos sanitários poderá ocasionamente ser realizada em período noturno;
&gt; A quantidade a ser distribuída por data e local, bem como o período que os sanitários MÓVEIS deverão ficar nos locais  serão informados pela Belotur posteriormente;
&gt;  Todos os custos referentes a mão de obra e contratação do serviço são de responsabilidade do contratante (impostos, transporte, alimentação etc);
&gt; Necessidade fornecer o contrato de locação das sanitários quimicos, com o prazo  de 15 dias úteis em que antecede o  primeiro dia do período oficial do  carnaval de Belo Horizonte.
&lt; O prazo de entrega dos sanitários quimicos MÓVEIS para os Blocos de Rua deve estar em condições de serem vistoriados pelo menos uma hora antes que antecede o período concentração;  
&gt; A empresa deverá providenciar a destinação correta dos resíduos, conforme as normas regulamentadoras. É necessário contrato com empresa de esgoto para realizar o descarte, autorizações da vigilância sanitária e das secretarias de meio ambiente estadual e municipal.</t>
  </si>
  <si>
    <t xml:space="preserve">&gt; Os sanitários PNE MÓVEIS serão utilizados  para atendimento aos Blocos de Rua;
&gt; Necessidadade de considerar o planejamento mínimo de 15 sanitários PNE por dia de evento em utilização simultanea;
&gt; Os sanitários deverão ter sucção e manutenção com equipe de limpeza após a utilização de cada desfile de Bloco de Rua;
&gt; É de responsabilidade da empresa contratada a instalação dos banheiros, conforme layout fornecido pela Belotur;
 &gt; a quantidade de  sanitarios foi prevista em diárias;
&gt; a instalação dos sanitários poderá ocasionamente ser realizada em período noturno;
&gt; A quantidade a ser distribuída por data e local, bem como o período que os sanitários PNE MÓVEIS deverão ficar nos locais  serão informados pela Belotur posteriormente.  
&gt;  Todos os custos referentes a mão de obra e contratação do serviço são de responsabilidade do contratante (impostos, transporte, alimentação etc);
&gt; Necessidade fornecer o contrato de locação das sanitários quimicos, com o prazo  de 15 dias úteis em que antecede o  primeiro dia do período oficial do  carnaval de Belo Horizonte.
&lt; O prazo de entrega dos sanitários quimicos MÓVEIS para os Blocos de Rua deve estar em condições de serem vistoriados pelo menos uma hora antes que antecede o período concentração;  
&gt; A empresa deverá providenciar a destinação correta dos resíduos, conforme as normas regulamentadoras. É necessário contrato com empresa de esgoto para realizar o descarte, autorizações da vigilância sanitária e das secretarias de meio ambiente estadual e municipal.
</t>
  </si>
  <si>
    <t xml:space="preserve">Locação de oito diárias de Torres de iluminação portátil, com funcionamento a combustível  e autonomia de 12 horas, nas dimensões para atingir entre 5 e 9 metros de altura e capacidade de geração de 4000 W. As torres de iluminação deverão ser equipamentos portáteis, de fácil locomoção, para adequação de sua posição de acordo com necessidades.
</t>
  </si>
  <si>
    <t xml:space="preserve">&gt;  Serão utilizados quatro torres de iluminação portatil por cada dia de evento;
&gt; a estrutura  permananecerá  em uso por 2 dias;
&gt; a estrutura deverá ser montada em um único local; 
&gt; a montagem desta estrutura poderá ocasionamente ser em período noturno;
&gt; A data, local e horário de montagem, realização e desmontagem do equipamento , serão informados pela Belotur posteriormente;
&gt;  Todos os custos referentes a mão de obra e contratação do serviço são de responsabilidade do contratante (impostos, transporte, alimentação etc);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&gt;  O prazo de entrega das estruturas montadas devem estar em condições de serem vistoriadas com, no mínimo, 24 horas de antecedência.                    
&gt;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t>
  </si>
  <si>
    <r>
      <t xml:space="preserve">Estrutura para imprensa, em boxtruss Q30, </t>
    </r>
    <r>
      <rPr>
        <b/>
        <sz val="11"/>
        <rFont val="Calibri"/>
        <family val="2"/>
      </rPr>
      <t>medindo 10x4x2h</t>
    </r>
    <r>
      <rPr>
        <sz val="11"/>
        <rFont val="Calibri"/>
        <family val="2"/>
      </rPr>
      <t>, altura do chão ao piso da estrutura 2metros, e do piso do da estrutura à cobertura altura  de 3,50m. Teto em uma água,  sobre estrutura em boxtruss Q30, em lona branca antichamas, com calhas para escoamento total de água e toldo nas laterais para o fundo. As laterais e fundo devem ter fechamento em lona transparente antichamas; uma  escada lateral ou fundo, com corrimão dos dois lados e guarda corpo de segurança conforme exigencias do CBMMG.</t>
    </r>
  </si>
  <si>
    <t>&gt;  Serão utilizados quatro unidades de tablados 6x4x1,5m;
&gt; a estrutura  permananecerá  em uso por 2 dias;
&gt; a estrutura deverá ser montada em um único local; 
&gt; a montagem desta estrutura poderá ocasionamente ser em período noturno;
&lt; A data, local e horário de montagem, realização do evento e desmontagem do equipamento , serão informados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&lt; O prazo de entrega das estruturas montadas devem estar em condições de serem vistoriadas com, no mínimo, 24 horas de antecedência.                    
&lt;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&gt;  Todos os custos referentes a mão de obra e contratação do serviço são de responsabilidade do contratante (impostos, transporte, alimentação etc)</t>
  </si>
  <si>
    <r>
      <t xml:space="preserve">04 (QUATRO) Estruturas para jurados,  em boxtruss Q30, </t>
    </r>
    <r>
      <rPr>
        <b/>
        <sz val="11"/>
        <rFont val="Calibri"/>
        <family val="2"/>
      </rPr>
      <t>medindo 6x4x1,5h</t>
    </r>
    <r>
      <rPr>
        <sz val="11"/>
        <rFont val="Calibri"/>
        <family val="2"/>
      </rPr>
      <t>, altura do chão ao piso da estrutura1,5 metros, e do piso do da estrutura à cobertura altura  de 3,50m. Teto em uma água,  sobre estrutura em boxtruss Q30, em lona branca antichamas, com calhas para escoamento total de água e toldo nas laterais para o fundo. As laterais e fundo devem ter fechamento em lona transparente antichamas; uma  escada lateral ou fundo, com corrimão dos dois lados e guarda corpo de segurança conforme exigencias do CBMMG</t>
    </r>
  </si>
  <si>
    <t>&gt;  Serão utilizados quatro unidades de tablados 6x4x1,5m;
&gt; a estrutura  permananecerá  em uso por 2 dias;
&gt; a estrutura deverá ser montada em um único local; 
&gt; a montagem desta estrutura poderá ocasionamente ser em período noturno;
&lt; A data, local e horário de montagem, realização e desmontagem do equipamento , serão informados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&lt; O prazo de entrega das estruturas montadas devem estar em condições de serem vistoriadas com, no mínimo, 24 horas de antecedência.                    
&lt;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&gt;  Todos os custos referentes a mão de obra e contratação do serviço são de responsabilidade do contratante (impostos, transporte, alimentação etc)</t>
  </si>
  <si>
    <t>Estrutura para apresentaçao,  em boxtruss Q30, medindo 6x4x0,50h, altura do chão ao piso da estrutura . As laterais e fundo devem ficar abertas uma  escada lateral ou fundo, com corrimão dos dois lados e guarda corpo de segurança conforme exigencias do CBMMG.</t>
  </si>
  <si>
    <t>&gt; A montagem desta estrutura poderá ocasionamente ser em período noturno;
&lt; A data, local e horário de montagem, realização e desmontagem do equipamento , serão informados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&lt; O prazo de entrega das estruturas montadas devem estar em condições de serem vistoriadas com, no mínimo, 24 horas de antecedência.                    
&lt;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&gt;  Todos os custos referentes a mão de obra e contratação do serviço são de responsabilidade do contratante (impostos, transporte, alimentação etc)</t>
  </si>
  <si>
    <t>Tenda 
3X3</t>
  </si>
  <si>
    <t>Contratação de tendas 3x3m na cor branca com cobertura tipo chapéu de bruxa, em lona antichamas na mesma cor, totalmente fechada nas quatro laterais, com porta de acesso.  Fornecimento de toda documentação necessária (art, laudos e atestados) por engenheiro responsável.  Dias e locais de instalação dos geradores serão informados posteriormente pela Belotur.</t>
  </si>
  <si>
    <t>&gt; a estrutura  permananecerá  em uso por 2 dias;
&gt; a estrutura deverá ser montada em um único local; 
&gt; a quantidade de  estrutura foi prevista em unidades por  diárias de evento. Uma parte do quantitativo permanecerá no mesmo local por mais dias e outra parte do quantitativo um unico dia;
&gt; a montagem desta estrutura poderá ocasionamente ser realizada em período noturno;
&gt; A quantidade a ser distribuída por data e local , será informada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&gt;a estrutura deverá seguir as normas exigidas do Corpo de Bombeiros do Estado de Minas Gerais,  em especial a IT 33, e demais outras normas que poderão estar vigente no período de planejamento e realização do evento.
&gt; O prazo de entrega das estruturas montadas devem estar em condições de serem vistoriadas com, no mínimo, 24 horas de antecedência.                    
&lt;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&gt;  Todos os custos referentes a mão de obra e contratação do serviço são de responsabilidade do contratante (impostos, transporte, alimentação etc)</t>
  </si>
  <si>
    <t>Container de banheiro quimico com as seguintes especificações:
 01 porta lateral, entradas de ar lateral, com pontos de luz, tomada elétrica interna, 06 vasos sanitários com divisórias e portas,  lavatórios,  mictórios, caixa interna com disjuntores, tomada externa com plug para ligação elétrica, piso antiderrapante, entrada para água, saídas para esgoto.
Dimensões mínima:  6,00(C) x 2,44(L) x 2,55(A)
 O serviço deverá incluir o fornecimento  de todo o material necessário para sua execução: profissionais para ligação de esgoto, energia, limpeza diária e segurança do equipamento.  
 Locais e quantitativo para cada espaço serão informados posteriormente pela Belotur.</t>
  </si>
  <si>
    <t xml:space="preserve"> &gt; a estrutura deverá ser instalada em  locais  diferentes que  serão utilizadas simultaneamente;
&gt; todas as unidades de containers   permananecerão  em uso por 4 dias;
&gt; a quantidade de  estrutura foi prevista em unidades.
&gt; a montagem desta estrutura poderá ocasionamente ser realizada em período noturno
&gt;Necessidde de  Instalação, manutenção e retirada de containers sanitários nos logradouros públicos;
 &gt; O serviço deverá incluir o fornecimento  de todo o material necessário para sua execução: profissionais para ligação de esgoto, energia, limpeza diária e segurança do equipamento.  
 &lt; A data, locais e quantitativo para cada espaço serão informados posteriormente pela Belotur.
&gt; A empresa deverá providenciar a destinação correta dos resíduos, conforme as normas regulamentadoras. É necessário contrato com empresa de esgoto para realizar o descarte, autorizações da vigilância sanitária e das secretarias de meio ambiente estadual e municipal.
&gt;  Todos os custos referentes a mão de obra e contratação do serviço são de responsabilidade do contratante (impostos, transporte, alimentação etc); 
</t>
  </si>
  <si>
    <t xml:space="preserve">Locação de duas diárias de  Caminhão Guincho, com prancha para capacidade de rebocar  de carros alegoricos com dimensões minimas de de 21(vinte e um) metros quadrados na sua base, com a altura máxima de 7,5 (sete e meio) metros . O serviço deverá conter o motorista para a realização do serviço, no período de 12 horas para cada diária.
</t>
  </si>
  <si>
    <t>&gt; O equipamento será utilizado em 02(dois) dias de evento, sendo um caminhão para cada 12 horas;
&gt;  A utilização do equipamento será no período noturno, por 12 horas de serviço a cada diária e ocasionamente poderá  ser em período matutino;
&lt; A datas, local e horários de apresentação do equipamento/serviço , serão informados pela Belotur posteriormente.
&lt; O serviço deverá prever a utilização de motorista especializado para sua realização; 
&gt;  Todos os custos referentes a mão de obra e contratação do serviço são de responsabilidade do contratante (impostos, transporte, alimentação etc)</t>
  </si>
  <si>
    <t>TOTAL COM 15%</t>
  </si>
  <si>
    <t>Segurança Privada</t>
  </si>
  <si>
    <r>
      <t xml:space="preserve">&gt; Necessidade em fornecer o contrato de serviços com a empresa, bem como a apresentação da apólice do seguro de responsabiidade civil de cada evento, n o prazo  de 15 dias úteis em que antecede o  primeiro dia do período oficial do  carnaval de Belo Horizonte;
&gt; As datas e locais de cada evento serão informados posteriormente pela Belotur.
&gt;Especificações: 
</t>
    </r>
    <r>
      <rPr>
        <b/>
        <sz val="12"/>
        <color indexed="10"/>
        <rFont val="Calibri"/>
        <family val="2"/>
      </rPr>
      <t>Evento 1 - 02 dia de evento   - público 15.000 pessoas/dia - Desfile Escola de samba e blocos caricatos
Evento 2 - 03 dias de evento - público 15.000 pessoas/dia - Praça da Estação
Evento 3 - 03 dias de evento - público 12.000 pessoas/dia - Av. Brasil
Evento 4 - 03 dias de evento - público 12.000 pessoas/dia - Guiacurus
Evento 5 - 01 dia de evento   - público 7.000 pessoas/dia - Regional
Evento 6 - 01 dia de evento   - público 7.000 pessoas/dia - Regional
Evento 7 - 01 dia de evento   - público 7.000 pessoas/dia - Regional
Evento 8 - 01 dia de evento   - público 7.000 pessoas/dia - Regional
Evento 9 - 01 dia de evento   - público 3.000 pessoas/dia - 
Evento 10 - 01 dia de evento   - público 3.000 pessoas/dia - Carnavalzinho 1
Evento 11 - 01 dia de evento   - público 3.000 pessoas/dia - Carnavalzinho 2</t>
    </r>
    <r>
      <rPr>
        <sz val="12"/>
        <rFont val="Calibri"/>
        <family val="2"/>
      </rPr>
      <t xml:space="preserve">
&gt;  Todos os custos referentes a mão de obra e contratação do serviço são de responsabilidade do contratante (impostos, transporte, alimentação etc)</t>
    </r>
  </si>
  <si>
    <t>Serviço de limpeza e manutenção</t>
  </si>
  <si>
    <t xml:space="preserve">&gt; O serviço deverá prever custos com motorista devidamente uniformizado, quilometragem livre, custos com combustível, e demais demandas que se fizerem necessárias para a realização da atividade;
&gt;  Serão utilizados 30 (trinta)  dias de onibus, no período de 05 dias de programaçao de evento, sendo 10 horas/dia cada veículo;
&gt; a utilização do transporte poderá  ser em período diurno e  noturno;
&lt; A data, locais, rotas e horários para utilizaçao do veículo serão informados pela Belotur posteriormente.
&gt; necessidade de comprovar a documentação refrente ao veículo e condutor, ambos em prazo de vencimento em dia e em acordo com Codigo de Transito Brasileiro;
&gt;  Todos os custos referentes a mão de obra e contratação do serviço são de responsabilidade do contratante (impostos, transporte, alimentação etc); </t>
  </si>
  <si>
    <t xml:space="preserve">&gt; a implementação de sinalização de transito  serão montada em  locais  diferentes, em períodos diurnos e noturnos;
&gt; O serviço foi estruturado para atendimento em unidades de Kits de serviço de apoio ao trânsito;
&gt; O serviço deverá prever toda a instalação, monitoramento e retirada  da  sinalização necessária para a  execução do serviço;
&gt; Necessidade de profissionais especializados na execução, planejamento, elaboração e aprovação de plantas de circulação de tráfego e Documento Operacional de Trânsito (DOT);
&gt; O planejamento deverá atender em sua totalidade as exigências dos orgãos competentes e estar em conformidade com o Codigo de Transito Brasileiro;
&gt;  Todos os custos referentes a mão de obra e contratação do serviço são de responsabilidade do contratante (impostos, transporte, alimentação etc); 
&gt;A empresa  deverá comprovar  experiência de prestação de serviços em grandes eventos para  serviço  a ser executado. </t>
  </si>
  <si>
    <t xml:space="preserve">&gt; Serão utilizadas 25 (vinte) câmeras no período de 15 (quinze) dias uteis;
&gt; A data e local entrega/retirada dos equipamentos , serão informados pela Belotur posteriormente.
&gt;  Todos os custos referentes a mão de obra e contratação do serviço são de responsabilidade do contratante (impostos, transporte, alimentação, manutenção,  etc)
&gt; O serviço deverá prever manutenção e troca do equipamento quando se fizer necessário;
&gt; a quantidade de  estrutura foi prevista em unidades por  diárias de evento. </t>
  </si>
  <si>
    <t xml:space="preserve"> &gt; a estrutura deverá ser instalada em  locais  distintos da cidade;
&gt; a quantidade de  estrutura foi prevista em unidades;
&gt; a montagem desta estrutura poderá ocasionamente ser realizada em período noturno
&gt;Necessidde de  Instalação, manutenção e retirada da estrutura nos logradouros públicos;
 &gt; O serviço deverá incluir o fornecimento  de todo o material necessário para sua execução e atendimento das necessidades;
 &lt; A data, locais e quantitativo para cada espaço serão informados posteriormente pela Belotur.
&gt;  Todos os custos referentes a mão de obra e contratação do serviço são de responsabilidade do contratante (impostos, transporte, alimentação etc); 
</t>
  </si>
  <si>
    <t xml:space="preserve">Contratação de  projeto e instalação de sinalização para logradouro público, com objetivo de ambientar a cidade para o Carnaval, conforme descritivo abaixo:
Portais receptivos e de sinalização:
-  10 portais (tamanho estimado de 16x10 m de altura /cada, com testeira de 16m de largura e 2m de com) de estrutura treliça em alumínio Box Truss Q50,  formato trave e vão livre, composta por módulos 50x50cm, para montagem do suporte de  lona de sinalização;
- Lona de sinalização:  impressão digital em Lona Front-Light, material fosco e acabamento em  e instalação/envelopamento do  pórtico de acordo com layout fornecido pela Belotur
Cubo de sinalização: 
- 5 estruturas  treliça em alumínio Box Truss Q30, em 04 faces, nas dimensões aproximadas de 1,5m de comprimento x 3,00 m de altura
- Lona de sinalização: iimpressão de lona em alta definição e instalação/envelopamento do  pórtico de acordo com layout fornecido pela Belotur
</t>
  </si>
  <si>
    <t xml:space="preserve"> &gt; A estrutura deverá ser instalada em  locais  distintos da cidade;
&gt;Necessidde de  Instalação, manutenção e retirada da estrutura nos logradouros públicos;
&gt; A estrutura deverá estar estaqueada para garantir a sua sustentação ;
 &gt; O serviço deverá incluir o fornecimento  de todo o material necessário para sua execução e atendimento das necessidades;
 &lt; A data, locais e quantitativo para cada espaço serão informados posteriormente pela Belotur.
&gt;  Todos os custos referentes a mão de obra e contratação do serviço são de responsabilidade do contratante (impostos, transporte, alimentação etc); 
&gt; Detalhamento:
Boxtruss portico : 700 metros lineares de BoxTrussQ50
Boxtrruss cubos: 150 metros lineares de BoxTrussQ30
Lonas pórtico:640 metros quadrados
Lonas cubo: 590 metros quadrados
obs: A estimativa foi posta para auxiliar a contratação dos serviços, mas caso haja necessidade de remanejamento da mão de obra supracitada, a mesma poderá ser alterada juntamente com a empresa contratada.
&gt;  Todos os custos referentes a mão de obra e contratação do serviço são de responsabilidade do contratante (impostos, transporte, alimentação etc); </t>
  </si>
  <si>
    <t xml:space="preserve">Locação de quatro diárias de Empilhadeiras -  plataformas aéreas tipo tesoura com altura de aproximadamente 12 metros. Acionamento eletrico e capacidade de carga de 500 kg com guarda corpo para suspensão e retirada de pessoas em carros alegóricos.  O serviço deverá conter o serviço de  operador do equipamento, pelo período de  12 horas. 
</t>
  </si>
  <si>
    <t xml:space="preserve">&gt; Serão utilizados duas empilhadeiras por cada dia de evento;
&gt; O equipamento será utilizado em 02(dois) dias de evento 
&gt;  A utilização de cada equipamento será no período noturno, por 12 horas de serviço a cada diária e ocasionamente poderá  ser em período matutino;
&gt; A datas, local e horários de apresentação do equipamento/serviço , serão informados pela Belotur posteriormente.
&gt; O serviço deverá prever a utilização de operador do equipamento  para sua realização; 
&gt;  Todos os custos referentes a mão de obra e contratação do serviço são de responsabilidade do contratante (impostos, transporte, alimentação etc)
</t>
  </si>
  <si>
    <t>DESENVOLVIMENTO DE PROJETO ESPECIAL DE CENOGRAFIA PARA PALCOS , TABLADOS E OUTROS AMBIENTES DELIMITADOS FECHADOS E ABERTOS. COM PLANTA BAIXA, LAYOUT, CRIAÇÃO CONFORME ORIENTAÇÕES TÉCNICAS E ELEMENTOS ESPECÍFICOS: MADEIRITE OU MATERIAL SIMILAR E OUTROS, REPRODUZINDO IMAGENS, PAINÉIS TEMÁTICOS,  ANIMAIS, PLANTAS, FOTOS , DESENHOS (IMAGINÁRIOS) , DE PAISAGENS URBANAS E NATURAIS. (3D, TAMANHOS, FORMAS, ESTRUTURAS DE MATERIAIS DIVERSOS). UTILIZAÇÃO DE PEÇAS TAIS: BANDEIRAS (MUNICIPIO, ESTADO, PAÍS), FIGURINOS TEMÁTICOS, FANTASIAS, CAIXAS LUMINOSAS, ACETATOS, ADEREÇOS, ESCULTURAS, BONECOS, ESTRUTURAS METÁLICAS, LUZES DE EFEITOS, PERSONAGENS TEMÁTICOS, VINIL E DERIVADOS, SERVIÇOS DE ESTAMPARIA, FIBRA DE VIDRO, FITAS , TECIDOS, RENDAS E FLORES NATURAIS OU ARTIFICIAIS , PERSONALIZAÇÃO COM A LOGO DO EVENTO. DE TAL FORMA QUE ATENDA AS NECESSIDADES DO EVENTO, OBJETIVO, PÚBLICO ALVO E OUTRAS DEMANDAS, COM ALTA QUALIDADE E TECNOLOGIA.</t>
  </si>
  <si>
    <t>ACESSO À INTERNET TIPO 1</t>
  </si>
  <si>
    <t>LOCAÇÃO DE MODEM  MÓVEL COM MINIMO DE FRANQUIA DE 40 GIGAS PARA ACESSO A INTERNET BANDA LARGA MÍNIMO TECNOLOGIA 4G</t>
  </si>
  <si>
    <t>ACESSO À INTERNET TIPO 2</t>
  </si>
  <si>
    <t>PRESTAÇÃO DE SERVIÇO DE INTERNET, VIA CABO OU FIBRA ÓTICA, CODIFICADA ATRVÉS DE MODEM COM BUFFER E WIFI INCLUÍDOS, COM CONEXÃO VELOCIDADE MINIMA 50MEGAS DE DOWNLOAD</t>
  </si>
  <si>
    <t>Técnico de Informática</t>
  </si>
  <si>
    <t>TROFÉU EM AÇO INOX GRAVAÇÕES EM ALTO/ BAIXO RELEVO;  COM RECORTE ESPECIAL. TAMANHO APROXIMADO  20CMX25CM, GRAVAÇÃO COM DADOS VARIADOS.</t>
  </si>
  <si>
    <t>ACRILICO - TAMANHO APROXIMADO 20 X 15 CM, 20 MM DE ESPESSURA</t>
  </si>
  <si>
    <t>UNIDADE DIÁRIA</t>
  </si>
  <si>
    <t>Rádio Comunicador</t>
  </si>
  <si>
    <t>Estrutura em Metalon</t>
  </si>
  <si>
    <t>DIÁRIA 
12 HORAS</t>
  </si>
  <si>
    <t xml:space="preserve">Locação de Passa Cabo para eventos conforme especificações:
04 vias internas para passagem e proteção de cabos, com acesso pela tampa articulada, permitindo fácil colocação e remoção de cabos e mangueiras;  A superfície rugosa para gerar melhor tração no tráfego de veículos.
O equipamento deverá ter dimensões mínimas de 90cm de comprimento e 50 cm de largura.
</t>
  </si>
  <si>
    <t xml:space="preserve">Passa-Cabo </t>
  </si>
  <si>
    <t>UNIDADE / DIÁRIA</t>
  </si>
  <si>
    <t xml:space="preserve">Sonorização e Iluminação TIPO 5
</t>
  </si>
  <si>
    <t>locação de Monitor TV 42"</t>
  </si>
  <si>
    <t>Contratação de empresa especializada em locação de equipamentos de Tecnologia da Informação,   com as seguintes especificações: 
TELEVISOR 42", COM AS SEGUINTES CARACTERÍSTICAS
- Visor LED Ultra HD
- Medida diagonal da tela (pol.) 42  polegadas
- Resolução de imagem 3840x2160
- Prop. da imagem 16:9
- Brilho 400  cd/m²
- entradas HDMI, VGA e RCA
- Suporte em pedestal com altura 1,8m</t>
  </si>
  <si>
    <t>&gt; Serão utilizadas 03 (três) monitores no período de 2 (dois) dias de evento;
&gt; Os equipamentos deverão vir acompanhados de programa de marcação de tempo - (cronômetro);
&gt; O serviço deverá prever manutenção e troca do equipamento quando se fizer necessário;
&gt; A data, local e horário de montagem do equipamento serpa fornecido pela Belotur posteriormente.
&gt;  Todos os custos referentes a mão de obra e contratação do serviço são de responsabilidade do contratante (impostos, transporte, alimentação, manutenção,  etc)</t>
  </si>
  <si>
    <t>UNIDADE
SERVIÇO POR EVENTO</t>
  </si>
  <si>
    <t>DIÁRIA
8 HORAS</t>
  </si>
  <si>
    <t xml:space="preserve">Locação de Caminhão Guincho, com prancha que tenha capacidade para rebocar carros alegoricos com dimensões minimas de 21(vinte e um) metros quadrados na sua base, com a altura máxima de 7,5 (sete e meio) metros . O serviço deverá conter o motorista para a realização do serviço, no período de 12 horas para cada diária.
</t>
  </si>
  <si>
    <t>DIÁRIA 12 HORAS</t>
  </si>
  <si>
    <t>DIÁRIA 6 HORAS</t>
  </si>
  <si>
    <t xml:space="preserve"> Contratação de empresa para prestação de serviços técnicos especializados de engenharia para Elaboração de Projeto de Segurança e Combate a Incêndio e Pânico – PSCIP – em eventos temporários que compreendemos eventos oficiais do Carnaval.
A empresa deverá encaminhar e promover a aprovação dos documentos e projetos desenvolvidos ao Corpo de Bombeiros, objetivando aliberação dos locais de realização dos eventos.
Todos os Projetos de Segurança elaborados deverão constar seus respectivos croquis.
</t>
  </si>
  <si>
    <t>DIÁRIA 8 HORAS</t>
  </si>
  <si>
    <t xml:space="preserve">Contratação de seguranças particulares através de empresa especializada portadora de alvará de liberação junto à Policia Federal, experiência comprovada e certificado de curso de eventos de grande porte.  
A empresa deverá apresentar relação nominal com RG de cada segurança, número de horas/aula e cópia do Certificado de Conclusão do curso, no  prazo máximo de 15 dias úteis que antecedem a data de inicio do evento. 
</t>
  </si>
  <si>
    <t xml:space="preserve">Segurança privada evento </t>
  </si>
  <si>
    <t xml:space="preserve">Contratação de seguranças particulares através de empresa especializada portadora de alvará de liberação junto à Policia Federal, experiência comprovada e certificado de curso de eventos de grande porte. 
A empresa deverá apresentar relação nominal com RG de todos os contrados para os eventos, visando conferência e fiscalização pela PMMG. O efetivo será utilizado para montagem, realização e desmontagem dos eventos que compoem o Carnaval de BH. 
</t>
  </si>
  <si>
    <t>&gt; O equipamento será utilizado em 02(dois) dias de evento, sendo dois equipamentos para cada 12 horas;
&gt;  A utilização do equipamento será no período noturno, por 12 horas de serviço a cada diária e ocasionamente poderá  ser em período matutino;
&gt; As datas, locais e horários de apresentação do equipamento/serviço serão informados pela Belotur posteriormente;
&gt; O serviço deverá prever a utilização de motorista especializado para sua realização; 
&gt;  Todos os custos referentes a mão de obra e contratação do serviço são de responsabilidade do contratante (impostos, transporte, alimentação etc).</t>
  </si>
  <si>
    <t>&gt; Os troféus são referente a premiação dos vencedores  de cada quesito avaliado no Concurso  dos Desfiles das Escolas de Samba e Blocos Caricatos;
&gt; o layout e especificações para cada modelo serão enviados posteriormente pela Belotur;
&gt; O material deverá ser entregue na data, horário e local que será informado pela Belotur posteriormente; 
&gt; Todos os custos referentes a contratação do serviço e mão de obra são de responsabilidade do contratante (impostos, transporte, alimentação etc.);</t>
  </si>
  <si>
    <t xml:space="preserve">Contratação de Serviço de  alimentação  com as seguintes especificações:
 - 03 tipos de canapés, 04 tipos de salgados fritos e assados (2 opções de cada), 02 tipos de mini sanduiches. 
O menu escolhido deverá prever opcão vegetariana.
Bebidas: água mineral natural e gelada, 02 tipos de sucos (light e comum) gelados, refrigerante (light e comum) gelado.
</t>
  </si>
  <si>
    <t xml:space="preserve">Contratação de Serviço de  alimentação, em  formato de kit lanche com armazenamento individual de cada kit, com as seguintes especificações: 
01 fruta, 01 barra de cereal ou 01 chocolate, 01 sanduíche (pão, requeijão/manteiga, queijo, presunto, alface e tomate - ou similar com opções também vegetarianas), bebida (suco ou refrigerante em lata - com opções comum e zero) e guardanapo.
</t>
  </si>
  <si>
    <t xml:space="preserve">Estrutura em aço carbono 20x20x18 espessura 
Tamanho 4x1,5, com duas hastes de sustenção tamanho 0,40 cm. </t>
  </si>
  <si>
    <t xml:space="preserve">Contratação de blimps fixos em torres,  com as seguintes especificações:
 balão de látex,  enchimento com  ar quente,  iluminação especial de 500 watts, layout com impressão  em policromia,  dimensão em 3m de diâmetro, com instalação e manutenção nos locais definidos previamente pela Belotur. </t>
  </si>
  <si>
    <t>Locação, montagem, instalação e retirada de conjunto de grupo gerador, potência de 260 kva,  super silenciado, 260hz, completos (blindados, sistema brusless, com técnico/operador, óleo diesel, 02 extintores de incendio conforme regras do corpo de bombeiros militar de minas gerais; cabeamento de no mínimo 50 metros de cabo por fase (F+F+F+N) necessários em cada gerador , com técnicos de operação de plantão, durante os dias de montagem, realização e desmontagem do evento.</t>
  </si>
  <si>
    <t>Locação, montagem, instalação e retirada de conjunto de grupo gerador, potência de 260 kva,  super silenciado, 260hz, completos (blindados, sistema brusless, com técnico/operador, óleo diesel, 02 extintores de incendio conforme regras do corpo de bombeiros militar de minas gerais; cabeamento de no mínimo 50 metros de cabo por fase (F+F+F+N) necessários em cada gerador , com técnicos de operação de plantão, durante os dias de montagem, realização e desmontagem do evento.
Locação de Gerador em Stand by - equipamento sobressalente preparado para substituir a máquina principal  em uso, caso pare de funcionar.</t>
  </si>
  <si>
    <t xml:space="preserve">Estrutura de contenção de tapume, fabricado em metalon e/ou lambri na chapa 18, medindo 2,25m de altura x 2,00m de comprimento. 
</t>
  </si>
  <si>
    <t xml:space="preserve">Jogos de Mesa  com quadro cadeiras cada, com as seguintes especificações:
Mesa quadrada em PVC, na cor branca, dimensões 70 x 70 cm e altura de 72 cm.
Cadeira sem braço em PVC, na cor branca, dimensões: 56 x 50 e altura de 86 cm. </t>
  </si>
  <si>
    <t xml:space="preserve">Contratação de diárias brigadistas através de empresa especializada para  fazer atendimento de primeiros socorros em eventos  de grande porte.
As equipes de brigada deverão estar guarnecidas de recursos suficientes para atuação nos locais distantes dos postos médicos e ambulâncias.    
A emporesa contratada deverá apresentar a relação relação nominal com RG  dos brigadistas, bem como cópia do Certificado de Conclusão do curso, e número de horas/aula e cópia da credencial do responsável pela brigada, que deve ser Engenheiro com especialização em Segurança do trabalho, técnico de segurança do trabalho ou profissional militar, para cada evento com a utilização desse serviço,  no  prazo máximo de 15 dias úteis que antecedem a data de inicio do evento.
</t>
  </si>
  <si>
    <t xml:space="preserve">&gt;  Todos os custos referentes a mão de obra e contratação do serviço são de responsabilidade do contratante (impostos, transporte, alimentação etc);
&gt; As datas, locais e horários de profissionais para cada evento serão informados posteriormente pela Belotur;    
&gt; O profissional deverá ter experiência em grandes eventos e comprovar a experiência para a função a ser executada. 
</t>
  </si>
  <si>
    <t>&gt;  Todos os custos referentes a mão de obra e contratação do serviço são de responsabilidade do contratante (impostos, transporte, alimentação etc);
&gt; As datas, locais e quantitativo de profissionais para cada espaço serão informados posteriormente pela Belotur;   
&gt; A equipe deverá estar de uniforme, com fácil identificação, e se apresentar com um coordenador da equipe de trabalho  antes do inicio do evento para a conferência  e distribuição de funçoes e locais;
&gt; Cada membro da equipe deve ter portar EPI para a execução do serviço;
&gt;  Todos os custos referentes a mão de obra e contratação do serviço são de responsabilidade do contratante (impostos, transporte, alimentação etc).</t>
  </si>
  <si>
    <t>&gt; A quantidade de  pulseiras foi prevista em unidades;
&gt; A quantidade a ser utilizada por cores, data, local e horário será informada pela belotur posteriormente;
&gt; Todos os custos referentes a mão de obra e contratação do serviço são de responsabilidade do contratante (impostos, transporte, alimentação etc);
&gt; Necessidade de apresentação de unidade de prova antes da impressão da tiragem;
&gt; O período de entrega das pulseiras deverá anteceder o inicio do periódo oficial de carnaval da cidade.</t>
  </si>
  <si>
    <t xml:space="preserve">Locação de Empilhadeira -  plataformas aéreas tipo tesoura com altura de aproximadamente 12 metros. 
Acionamento elétrico e capacidade de carga de 500 kg com guarda corpo para suspensão e retirada de pessoas em carros alegóricos.  
O serviço deverá conter o serviço de  operador do equipamento, pelo período de 12 horas. 
</t>
  </si>
  <si>
    <t>&gt; O equipamento será utilizado em 02 (dois) dias de evento, sendo um caminhão para cada 12 horas;
&gt;  A utilização do equipamento será no período noturno, por 12 horas de serviço a cada diária e ocasionamente poderá  ser em período matutino;
&gt; As datas, locais e horários de apresentação do equipamento/serviço serão informados pela Belotur posteriormente;
&gt; O serviço deverá prever a utilização de motorista especializado para sua realização; 
&gt;  Todos os custos referentes a mão de obra e contratação do serviço são de responsabilidade do contratante (impostos, transporte, alimentação etc).</t>
  </si>
  <si>
    <t>Locação de Braço Mecânico Modelo ZTM 60/37 (Braço articulado) ou similares
Gaiola para içar pessoas, estrutura para içar peças ou estruturas, motor elétrico
Capacidade máxima de 20m de altura
Locação de quatro diárias  
Acionamento elétrico e capacidade de carga de 500 kg com guarda corpo para suspensão e retirada de pessoas em carros alegóricos  
O serviço deverá conter o serviço de  operador do equipamento, pelo período de  12 horas.</t>
  </si>
  <si>
    <t>&gt; As caixas de água deverão ser entregues em um único local; 
&gt; As datas de entrega das águas podem ser feitas no mesmo dia em locais diferentes;
&gt; A quantidade a ser distribuída por data e local será informada pela Belotur posteriormente.</t>
  </si>
  <si>
    <t xml:space="preserve">&gt; A quantidade de  KITS foi prevista em unidades;
&gt; As datas, horários e locais para a entrega dos kits serão  informados pela Belotur posteriormente; 
&gt; Todos os custos referentes a mão de obra e contratação do serviço são de responsabilidade do contratante (impostos, transporte, alimentação etc).
</t>
  </si>
  <si>
    <t>Locação, montagem e demonstagem de estrutura para imprensa, em boxtruss Q30, medindo 8m x 4m x 2m dealtura do chão ao piso da estrutura, e 3,50m de altura do piso da estrutura à cobertura.
Teto em uma água,  sobre estrutura em boxtruss Q30, em lona branca anti-chamas, com calhas para escoamento total de água e toldo nas laterais para o fundo. 
As laterais e fundo devem ter fechamento em lona transparente antichamas; uma  escada lateral ou fundo, com corrimão dos dois lados e guarda corpo de segurança conforme exigencias do CBMMG.</t>
  </si>
  <si>
    <t>Locação, montagem e demonstagem de estruturas em boxtruss Q30, medindo 6m x 4m x 1,5m de altura do chão ao piso da estrutura, e 3,50m de altura do piso do da estrutura à cobertura. 
Teto em uma água, sobre estrutura em boxtruss Q30, em lona branca antichamas, com calhas para escoamento total de água e toldo nas laterais para o fundo. 
As laterais e fundo devem ter fechamento em lona transparente antichamas, uma escada lateral ou fundo, com corrimão dos dois lados e guarda corpo de segurança conforme exigências do CBMMG.</t>
  </si>
  <si>
    <t xml:space="preserve">Contratação, montagem e desmontagem de tendas 4x4m na cor branca com cobertura tipo chapéu de bruxa, em lona antichamas na mesma cor, totalmente fechada nas quatro laterais, com porta de acesso.  
</t>
  </si>
  <si>
    <t>&gt; Necessidade em fornecer o contrato de serviços com a empresa, bem como a apresentação da apólice do seguro de responsabiidade civil de cada evento, no prazo  de 15 dias uteis em que antecede o  primeiro dia do período oficial do  carnaval de Belo Horizonte;
&gt; As datas e locais de cada evento serão informados posteriormente pela Belotur.
&gt;Especificações: 
Evento 1 - 02 dias de evento - público 15.000 pessoas/dia
obs: A estimativa foi posta para auxiliar a contratação dos serviços, mas caso haja necessidade de remanejamento da mão de obra supracitada, a mesma poderá ser alterada juntamente com a empresa contratada.
&gt;  Todos os custos referentes a mão de obra e contratação do serviço são de responsabilidade do contratante (impostos, transporte, alimentação etc).</t>
  </si>
  <si>
    <t xml:space="preserve">Contratação de diárias de  serviço de limpeza para os eventos  oficiais que compoem o Carnaval de Belo Horizonte, por meio da contratação de profissionais devidamente uniformizados, no período de montagem, realização e desmontagem do evento.  O serviço deverá incluir o fornecimento  de todo o material necessário para sua execução: sacos de lixo, vassouras, panos de limpeza, desinfetantes, entre outros. 
</t>
  </si>
  <si>
    <t xml:space="preserve">Contratação de sonorização e iluminação para trajeto de Desfile das Escolas de Samba e Blocos Caricatos, conforme especificações constantes no Anexo VII do processo. 
</t>
  </si>
  <si>
    <t xml:space="preserve">&gt; o serviço  foi previsto para atendimento de acordo com número de pessoas/dia;
&gt; As datas, horários e locais para a entrega dos kits lanche serão  informados pela Belotur posteriormente; 
&gt; A  empresa contratada  deverá dispor de estrutura para armazenamento e condicionamento  dos alimentos durante a realização do evento;
&gt; A empresa deverá seguir todas as normas vigentes para oferecimento de alimentação, bem como atender as normas da vigilância sanitária; 
&gt;  Todos os custos referentes a mão de obra e contratação do serviço são de responsabilidade do contratante (impostos, transporte, alimentação etc);
&gt; obs: A estimativa foi posta para auxiliar a contratação dos serviços, mas caso haja necessidade de remanejamento, as quantidades poderão ser alteradas juntamente com a empresa contratada.
&gt;Previsão: 
02 dias de evento - aproximadamente 50 kits por dia </t>
  </si>
  <si>
    <t>UNIDADE PERÍODO POR EVENTO</t>
  </si>
  <si>
    <t xml:space="preserve">
SERVIÇO POR EVENTO</t>
  </si>
  <si>
    <t xml:space="preserve">Contratação de estrutura de arquibancada que deverá ser montada em 04 (quatro) módulos de 40 metros de comprimento cada modulo, com  08 (oito) degraus, conforme normativa vigente do Corpo de Bombeiros.
A estrutura deverá  conter escada radial e corrimão central respeitando as normas de segurança.
Arquibancada modular em estrutura de aço galvanizado, em tubos de  diametro de 2", com espessura de chapa soldados e travados por treliças maciças. 
O piso deverá ser em placas de madeira compensada fechada sem perfis de metalon, travados e fixados por parafusos maciços. 
A arquibancada deverá ter grades de proteção  no topo, patamar de acesso e nas laterais proteções para impedir acesso por qualquer elemento estrutural que não seja da sua própria estrutura.
04 módulos x 320m² = 1.280m²  
cada módulo tem 40x09x01=240m²
</t>
  </si>
  <si>
    <t xml:space="preserve">&gt; É de responsabilidade da empresa contratada a instalação das grades, conforme layout fornecido pela Belotur;
&gt; A quantidade de  estrutura foi prevista em unidades por diárias de evento;
&gt; Todos os custos referentes a contratação do serviço e mão de obra são de responsabilidade do contratante (impostos, transporte, alimentação etc);
&gt; A estrutura deverá ser montada em um único local; 
&gt; A estrutura  permananecerá em uso por 2 (dois) dias;
&gt; A montagem deste desmontagem da estrutura será em período noturno;
&gt; A data, local e horário de montagem, realização e desmontagem do equipamento serão informados pela Belotur posteriormente;        </t>
  </si>
  <si>
    <t xml:space="preserve">
&gt; A quantidade de  estrutura foi prevista em unidades por diárias de evento;
&gt; É de responsabilidade da empresa contratada a instalação dos tapumes, conforme layout fornecido pela Belotur;
&gt; Todos os custos referentes a contratação do serviço e mão de obra são de responsabilidade do contratante (impostos, transporte, alimentação etc);
&gt; A estrutura deverá ser montada em um único local; 
&gt; A estrutura  permananecerá em uso por 2 (dois) dias;
&gt; A montagem deste desmontagem da estrutura será em período noturno;
&gt; A data, local e horário de montagem, realização e desmontagem do equipamento serão informados pela Belotur posteriormente;
&gt; As estruturas devem estar montadas e em condições de serem vistoriadas com, no mínimo, 12 horas de antecedência do horário de início do evento;                      
</t>
  </si>
  <si>
    <t xml:space="preserve">
&gt; A quantidade de estrutura foi prevista em metro linear; 
&gt; Todos os custos referentes a contratação do serviço e mão de obra são de responsabilidade do contratante (impostos, transporte, alimentação etc);
&gt; A estrutura deverá ser montada em um único local; 
&gt; A estrutura  permananecerá em uso por 2 (dois) dias;
&gt; A montagem deste desmontagem da estrutura será em período noturno;
&gt; A data, local e horário de montagem, realização e desmontagem do equipamento serão informados pela Belotur posteriormente;
&gt; É preciso fornecer toda a documentação necessária para aprovação do PSCIP (Projeto de Segurança de Combate à Incêndio e Pânico) junto ao Corpo de Bombeiro, com o prazo  de 15 dias úteis em que antecede o  primeiro dia do período oficial do  carnaval de Belo Horizonte;
&gt; A estrutura deverá seguir as normas exigidas do Corpo de Bombeiros do Estado de Minas Gerais,  em especial a IT 33, e demais normas que poderão estar vigente no período de planejamento e realização do evento;
&gt; As estruturas devem estar montadas e em condições de serem vistoriadas com, no mínimo, 12 horas de antecedência do horário de início do evento;                      
&gt; A montagem das estruturas  deverão ser acompanhada pelo responsável técnico da execução, devendo ser emitida a Anotação de Responsabilidade Técnica – ART e ser comprovada em laudo técnico específico, emitido por profissional capacitado e habilitado, constan                      
</t>
  </si>
  <si>
    <t xml:space="preserve">
&gt; A quantidade de estrutura foi prevista em serviço por evento; 
&gt; Todos os custos referentes a contratação do serviço e mão de obra são de responsabilidade do contratante (impostos, transporte, alimentação etc);
&gt; A estrutura deverá ser montada em um único local; 
&gt; A estrutura  permananecerá em uso por 2 (dois) dias;
&gt; A montagem deste desmontagem da estrutura será em período noturno;
&gt; A data, local e horário de montagem, realização e desmontagem do equipamento serão informados pela Belotur posteriormente;
&gt; É preciso fornecer toda a documentação necessária para aprovação do PSCIP (Projeto de Segurança de Combate à Incêndio e Pânico) junto ao Corpo de Bombeiro, com o prazo  de 15 dias úteis em que antecede o  primeiro dia do período oficial do  carnaval de Belo Horizonte;
&gt; A estrutura deverá seguir as normas exigidas do Corpo de Bombeiros do Estado de Minas Gerais,  em especial a IT 33, e demais normas que poderão estar vigente no período de planejamento e realização do evento;
&gt; As estruturas devem estar montadas e em condições de serem vistoriadas com, no mínimo, 12 horas de antecedência do horário de iníciodo evento;                      
&gt; A montagem das estruturas deverão ser acompanhada pelo responsável técnico da execução, devendo ser emitida a Anotação de Responsabilidade Técnica – ART e ser comprovada em laudo técnico específico, emitido por profissional capacitado e habilitado, constan                      
</t>
  </si>
  <si>
    <t>&gt; A quantidade de estrutura foi prevista em serviço por evento; 
&gt; Todos os custos referentes a contratação do serviço e mão de obra são de responsabilidade do contratante (impostos, transporte, alimentação etc);
&gt; A estrutura deverá ser montada em um único local; 
&gt; A estrutura  permananecerá em uso por 2 (dois) dias;
&gt; A montagem deste desmontagem da estrutura será em período noturno;
&gt; A data, local e horário de montagem, realização e desmontagem do equipamento serão informados pela Belotur posteriormente;
&gt; É preciso fornecer toda a documentação necessária para aprovação do PSCIP (Projeto de Segurança de Combate à Incêndio e Pânico) junto ao Corpo de Bombeiro, com o prazo  de 15 dias úteis em que antecede o  primeiro dia do período oficial do  carnaval de Belo Horizonte;
&gt; A montagem das estruturas provisórias deverá ser acompanhada pelo responsável técnico da execução, devendo ser emitida o Registro de Responsabilidade Técnica – RRT e ser comprovada em laudo técnico específico, emitido por profissional capacitado e habilitado, constando materiais empregados e norma técnica de referência. 
&gt; A estrutura deverá seguir as normas exigidas do Corpo de Bombeiros do Estado de Minas Gerais,  em especial a IT 33, e demais normas que poderão estar vigente no período de planejamento e realização do evento;
&gt; As estruturas devem estar montadas e em condições de serem vistoriadas com, no mínimo, 12 horas de antecedência do horário de início do evento;                      
&gt; A montagem das estruturas deverão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t>
  </si>
  <si>
    <t xml:space="preserve">&gt; É de responsabilidade da empresa contratada a instalação das grades, conforme layout fornecido pela Belotur;
&gt; A quantidade de  estrutura foi prevista em unidades por diárias de evento;
&gt; Todos os custos referentes a contratação do serviço e mão de obra são de responsabilidade do contratante (impostos, transporte, alimentação etc);
&gt; A estrutura deverá ser montada em um único local; 
&gt; A estrutura  permananecerá em uso por 2 (dois) dias;
&gt; A montagem deste desmontagem da estrutura será em período noturno;
&gt; A data, local e horário de montagem, realização e desmontagem do equipamento serão informados pela Belotur posteriormente;   </t>
  </si>
  <si>
    <t xml:space="preserve">Grades modulares de contenção a serem utilizadas nos eventos oficiais de Carnaval e cercamento de jardins de Praças;
Dimensões de 1,20m de altura x 2,00m de comprimento, em perfeito estado físico de conservação, em tubo de 1 e 1/2 na chapa de 2,00mm com ferro maciço, galvanizadas, sem obstrução do campo de visão, montadas com sistema de encaixes , travadas com braçadeiras (lacre de plástico), com instalação e desmontagem de acordo com a necessidade da BELOTUR. </t>
  </si>
  <si>
    <t xml:space="preserve">Grades modulares de contenção a serem utilizadas nos eventos oficiais de Carnaval e cercamento de jardins de Praças.
Dimensões de 1,90m de altura x 2,00m de comprimento em perfeito estado físico de conservação, em tubo de 1 e 1/2 na chapa de 2,00mm com ferro maciço, galvanizadas, sem obstrução do campo de visão, montadas com sistema de encaixes, travadas com braçadeiras (lacre de plástico), com instalação e desmontagem de acordo com a necessidade da BELOTUR. 
</t>
  </si>
  <si>
    <t xml:space="preserve">&gt; A estrutura deverá ser montada em um único evento
&gt; A quantidade de  estrutura foi prevista em unidades de jogos de mesa  por  diárias de evento;
&gt; A entrega e retirada desta estrutura poderá ocasionamente ser realizada em período noturno;
&gt; Todos os custos referentes a mão de obra e contratação do serviço são de responsabilidade do contratante (impostos, transporte, alimentação etc);
&gt; A quantidade a ser distribuída por data e local será informada pela Belotur posteriormente.  
          </t>
  </si>
  <si>
    <t xml:space="preserve">&gt; Todos os custos referentes a contratação do serviço e mão de obra são de responsabilidade do contratante (impostos, transporte, alimentação etc);
&gt; A estrutura deverá ser montada em um único local; 
&gt; A estrutura  permananecerá em uso por 2 (dois) dias;
&gt; A montagem desta estrutura será em período noturno;
&gt; A data, local e horário de montagem, realização e desmontagem do equipamento serão informados pela Belotur posteriormente;
&gt; A quantidade de estrutura foi prevista em metro linear por período do evento; 
&gt; A montagem desta estrutura poderá ser realizada em período noturno;
&gt; A quantidade a ser distribuídaserá informada pela Belotur posteriormente;  
&gt; A estrutura deverá seguir as normas exigidas do Corpo de Bombeiros do Estado de Minas Gerais,  em especial a IT 33, e demais normas que poderão estar vigente no período de planejamento e realização do evento;
&gt; As estruturas devem estar montadas e entregues em condições de serem vistoriadas com, no mínimo, 12 horas de antecedência;          </t>
  </si>
  <si>
    <t>Aquisição de kit de escritório
Cada kit deverá conter:
- 2 caixas de canetas azuis com 50 unidades em cada caixa
- 1 grampeador 26/6
- 1 caixa de grampos 26/6
- 1 caixa de clips médio
- 3 pacotes de folha A4 com 500 folhas cada
- 1 tesoura grande 
- 1 caixa de lápis preto nº 2 com 72 unidades
- 20 unidades de borrachas
- 30 envelopes tamanho A4
- 2 pincéis atômicos pretos
- 1 pincel atômico vermelho
- 2 unidades de canetas marca texto amarelas
- 2 fitas crepe médias
- 2 fitas adesivas transparentes 48mmx40 - 50m
- 1 fita adesiva larga</t>
  </si>
  <si>
    <t xml:space="preserve">&gt; A estrutura deverá ser montada em um único local; 
&gt; A estrutura  permananecerá  em uso por  2 (dois) dias;
&gt; A montagem desta estrutura será no período noturno;
&gt; A quantidade de  estrutura foi prevista em unidades por  diárias de 12 horas. 
&gt; A montagem desta estrutura poderá ocasionamente ser realizada em período noturno;
&gt; A quantidade a ser distribuída por data e local , será informada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 A estrutura deverá seguir as normas exigidas do Corpo de Bombeiros do Estado de Minas Gerais,  em especial a IT 33, e demais outras normas que poderão estar vigente no período de planejamento e realização do evento;
&gt; O prazo de entrega das estruturas montadas devem estar em condições de serem vistoriadas com, no mínimo, 12 horas de antecedência;
&gt; A montagem do gerador  deverá ser acompanhada pelo responsável técnico da execução, devendo ser emitida a Anotação de Responsabilidade Técnica – ART de grupo Motogerador e atestado de abrangência do mesmo, emitido por profissional capacitado e habilitado, constando materiais empregados e norma técnica de referência; 
&gt; Todos os custos referentes a mão de obra e contratação do serviço são de responsabilidade do contratante (impostos, transporte, alimentação etc).
</t>
  </si>
  <si>
    <t xml:space="preserve">&gt; A estrutura deverá ser montada em um único local; 
&gt; A estrutura  permananecerá  em uso por  2 (dois) dias;
&gt; A montagem desta estrutura será no período noturno;
&gt; A quantidade de  estrutura foi prevista em unidades por  diárias de 12 horas. 
&gt; A montagem desta estrutura poderá ocasionamente ser realizada em período noturno;
&gt; A quantidade a ser distribuída por data e local , será informada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 A estrutura deverá seguir as normas exigidas do Corpo de Bombeiros do Estado de Minas Gerais,  em especial a IT 33, e demais outras normas que poderão estar vigente no período de planejamento e realização do evento;
&gt; O prazo de entrega das estruturas montadas devem estar em condições de serem vistoriadas com, no mínimo, 12 horas de antecedência;
&gt; A montagem do gerador  deverá ser acompanhada pelo responsável técnico da execução, devendo ser emitida a Anotação de Responsabilidade Técnica – ART de grupo Motogerador e atestado de abrangência do mesmo, emitido por profissional capacitado e habilitado, constando materiais empregados e norma técnica de referência; </t>
  </si>
  <si>
    <t xml:space="preserve">
&gt; o equipamento foi previsto como serviço sobressalente para substituir o equipamento pricipal em caso de pane;
&gt; A estrutura deverá ser montada em um único local; 
&gt; A estrutura  permananecerá  em uso por  2 (dois) dias;
&gt; A montagem desta estrutura será no período noturno;
&gt; A quantidade de  estrutura foi prevista em unidades por  diárias de 12 horas. 
&gt; A montagem desta estrutura poderá ocasionamente ser realizada em período noturno;
&gt; A quantidade a ser distribuída por data e local , será informada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 A estrutura deverá seguir as normas exigidas do Corpo de Bombeiros do Estado de Minas Gerais,  em especial a IT 33, e demais outras normas que poderão estar vigente no período de planejamento e realização do evento;
&gt; O prazo de entrega das estruturas montadas devem estar em condições de serem vistoriadas com, no mínimo, 12 horas de antecedência;
&gt; A montagem do gerador  deverá ser acompanhada pelo responsável técnico da execução, devendo ser emitida a Anotação de Responsabilidade Técnica – ART de grupo Motogerador e atestado de abrangência do mesmo, emitido por profissional capacitado e habilitado, constando materiais empregados e norma técnica de referência; 
</t>
  </si>
  <si>
    <t xml:space="preserve">&gt; A estrutura deverá ser montada em um único local; 
&gt; A estrutura  permananecerá  em uso por  2 (dois) dias;
&gt; A montagem desta estrutura será no período noturno;
&gt; A quantidade de estrutura foi prevista em metro linear; 
&gt; A quantidade a ser utilizada por data, local e horário será informada pela Belotur posteriormente;
&gt; O período de entrega do equipamento deverá anteceder o inicio do período de realização de cada evento;
&gt; Todos os custos referentes a mão de obra e contratação do serviço são de responsabilidade do contratante (impostos, transporte, alimentação etc).
</t>
  </si>
  <si>
    <t>&gt; Os rádios deverão ser entregue em um único local; 
&gt; Os rádios permananecerão  em uso por  2 (dois) dias;
&gt; A quantidade a ser utilizada por data, local e horário será informada pela Belotur posteriormente;
&gt; Os rádios foram previstos em unidades por diárias;
&gt; O período de entrega do equipamento  deverá anteceder o inicio do período de realização de cada evento;
&gt; Todos os custos referentes a mão de obra e contratação do serviço são de responsabilidade do contratante (impostos, transporte, alimentação etc).</t>
  </si>
  <si>
    <t>&gt; A estrutura deverá ser montada em um único local; 
&gt; A estrutura  permananecerá  em uso por  2 (dois) dias;
&gt; A montagem desta estrutura será em período noturno;
&gt; O serviço deverá prever a utilizaçao de técnicos de som e técnicos iluminação para montagem e operação do equipamento de som e iluminação durante a passagem de som e realização do evento;
&gt; A data, local e horário de montagem, passagem de som, realização do evento  e desmontagem do equipamento serão informados pela Belotur posteriormente;
&gt; É necessário fornecer toda a documentação necessária para aprovação do PSCIP (Projeto de Segurança de Combate à Incêndio e Pânico) junto ao Corpo de Bombeiro, com o prazo  de 15 dias úteis em que antecede o  primeiro dia do período oficial do  carnaval de Belo Horizonte;
&gt; A estrutura deverá seguir as normas exigidas do Corpo de Bombeiros do Estado de Minas Gerais,  em especial a IT 33, e demais normas que poderão estar vigente no período de planejamento e realização do evento;
&gt; As estruturas devem estar montadas e em condições de serem vistoriadas com, no mínimo, 24 horas de antecedência;                 
&gt;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&gt; Todos os custos referentes a mão de obra e contratação do serviço são de responsabilidade do contratante (impostos, transporte, alimentação etc).</t>
  </si>
  <si>
    <t xml:space="preserve">&gt; Todos os custos referentes a contratação do serviço e mão de obra são de responsabilidade do contratante (impostos, transporte, alimentação etc.);
&gt; As lonas serão utilizadas para sinalização de testeira, pórticos de entrada/saída, banheiros, etc.;
&gt;  A instalação das lonas será em período noturno;
&gt; A quantidade de estrutura foi prevista em metro quadrado;   
&gt; As estruturas devem estar montadas e em condições de serem vistoriadas com, no mínimo, 12 horas de antecedência;   
&gt; A estrutura deverá seguir as normas exigidas do Corpo de Bombeiros do Estado de Minas Gerais, em especial a IT 33 e demais normas que poderão estar vigentes no período de planejamento e realização do evento;                 
&gt; É preciso fornecer toda a documentação necessária para aprovação do PSCIP (Projeto de Segurança de Combate à Incêndio e Pânico) junto ao Corpo de Bombeiro, com o prazo  de 15 dias úteis em que antecede o primeiro dia do período oficial do  carnaval de Belo Horizonte;
&gt;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t>
  </si>
  <si>
    <t xml:space="preserve">&gt; Os layouts para impressão serão informados posteriormente pela Belotur;   
&gt; A instalação dos blimps será em período noturno;
&gt; A quantidade a ser utilizada por datas e locais será informada pela Belotur posteriormente;
&gt; A quantidade de  estrutura foi prevista em unidades por diária; 
&gt; A estrutura permanexará em uso por 2 (dois) dias;
&gt; Todos os custos referentes a mão de obra e contratação do serviço são de responsabilidade do contratante (impostos, transporte, alimentação etc);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 A estrutura deverá seguir as normas exigidas do Corpo de Bombeiros do Estado de Minas Gerais, em especial a IT 33 e demais normas que poderão estar vigentes no período de planejamento e realização do evento;
&gt; As estruturas devem estar montadas e em condições de serem vistoriadas com, no mínimo, 12 horas de antecedência;                      
&gt;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t>
  </si>
  <si>
    <t xml:space="preserve">&gt; Sanitário standard, em polietileno de alta densidade ou material similar, com teto translúcido ou com iluminação interna, dimensões mínimas de 1,10m  x 1,10m x 2,10m de altura, em ótimas condições de uso, composto de caixa de dejeto,  assento, porta papel higiênico, mictório, porta objeto e piso antiderrapante, fechamento com identificação de ocupado, identificação masc./ fem e papel higiênico. 
&gt; Os sanitários deverão ter sucção e manutenção com equipe de limpeza diariamente. 
</t>
  </si>
  <si>
    <t>&gt; Os sanitários deverão ter sucção e manutenção com equipe de limpeza diariamente;
&gt; É de responsabilidade da empresa contratada a instalação dos banheiros, conforme layout fornecido pela Belotur;
&gt; A quantidade de  sanitarios foi prevista em diárias;
&gt; A instalação dos sanitários será realizada em período noturno;
&gt; A quantidade a ser distribuída por data e local, serão informados pela Belotur posteriormente; 
&gt; Necessidade fornecer o contrato de locação das sanitários quimicos, com o prazo  de 15 dias úteis em que antecede o  primeiro dia do período oficial do  carnaval de Belo Horizonte;
&gt; A estrutura deve estar montada e entregue em condições de serem vistoriadas com, no mínimo, 12 horas de antecedência;    
&gt; A empresa deverá providenciar a destinação correta dos resíduos, conforme as normas regulamentadoras. É necessário contrato com empresa de esgoto para realizar o descarte, autorizações da vigilância sanitária e das secretarias de meio ambiente estadual e municipal;
&gt; Todos os custos referentes a mão de obra e contratação do serviço são de responsabilidade do contratante (impostos, transporte, alimentação etc).</t>
  </si>
  <si>
    <t xml:space="preserve">&gt; Serão utilizadas 10 (dez ) torres de iluminação portátil em cada dia de evento;evento; 
&gt; A estrutura  permananecerá  em uso por 2 dias;
&gt; A montagem da estrutura será em período noturno;
&gt; A data, local e horário de montagem, realização e desmontagem do equipamento serão informados pela Belotur posteriormente;
&gt; Todos os custos referentes a mão de obra e contratação do serviço são de responsabilidade do contratante (impostos, transporte, alimentação etc);
&gt; É preciso fornecer toda a documentação necessária para aprovação do PSCIP (Projeto de Segurança de Combate à Incêndio e Pânico) junto ao Corpo de Bombeiro, com o prazo  de 15 dias úteis em que antecede o  primeiro dia do período oficial do  carnaval de Belo Horizonte;
&gt; A estrutura deverá seguir as normas exigidas do Corpo de Bombeiros do Estado de Minas Gerais,  em especial a IT 33, e demais normas que poderão estar vigente no período de planejamento e realização do evento;
&gt; As estruturas devem ser montadas e entregues com prazo e condições de serem vistoriadas de, no mínimo, 12 horas de antecedência;                 
&gt;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t>
  </si>
  <si>
    <t xml:space="preserve">Contratação de 01 (uma) estrutura para camarote, em boxtruss Q30,  nas dimensões de 25m de largura x 6m de profundidade x 2m de altura do chão ao piso do camarote, e 3,50m de altura do piso do camarote ao teto do camarote.
Teto em uma água sobre estrutura em alumínio tipo Q30, em lona branca antichamas, com calhas para escoamento total de água e toldo nas laterais para o fundo. 
As laterais e fundo devem ter fechamento em lona transparente antichamas;  duas escadas nas laterais e/ou fundo, com corrimão dos dois lados e guarda corpo de segurança conforme exigencias do CBMMG.
Todo piso da estrutura deverá estar em excelente estado com pranchas de no mínimo 18mm de espessura, madeiramento sem buracos, pregos e nem ondulações devidamente fixadas e  niveladas. 
</t>
  </si>
  <si>
    <t>&gt; A estrutura foi prevista em unidade/serviço por evento; 
&gt; Serão utilizados 03(três) unidades de tablado com cobertura. 
&gt; A estrutura  permananecerá  em uso por 2 dias;
&gt; A estrutura deverá ser montada em um único local; 
&gt; A montagem desta estrutura será em período noturno;
&gt; A data, local e horário de montagem, realização do evento e desmontagem do equipamento serão informados pela Belotur posteriormente;
&gt; É preciso fornecer toda a documentação necessária para aprovação do PSCIP (Projeto de Segurança de Combate à Incêndio e Pânico) junto ao Corpo de Bombeiro, com o prazo  de 15 dias úteis em que antecede o  primeiro dia do período oficial do  carnaval de Belo Horizonte;
&gt; As estruturas deverão seguir as normas exigidas do Corpo de Bombeiros do Estado de Minas Gerais, em especial a IT 33, e demais normas que poderão estar vigentes no período de planejamento e realização do evento;
&gt; As estruturas devem ser montadas e entregues com prazo e condições de serem vistoriadas de, no mínimo, 12 horas de antecedência;                    
&gt;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&gt; Todos os custos referentes a mão de obra e contratação do serviço são de responsabilidade do contratante (impostos, transporte, alimentação etc).</t>
  </si>
  <si>
    <t>&gt; A estrutura foi prevista em unidade/serviço por evento; 
&gt;  Será utilizada 01(uma) unidade de tablado com cobertura.
&gt; A estrutura  permananecerá  em uso por 2 dias;
&gt; A estrutura deverá ser montada em um único local; 
&gt; A montagem desta estrutura será em período noturno;
&gt; A data, local e horário de montagem, realização do evento e desmontagem do equipamento serão informados pela Belotur posteriormente;
&gt; É preciso fornecer toda a documentação necessária para aprovação do PSCIP (Projeto de Segurança de Combate à Incêndio e Pânico) junto ao Corpo de Bombeiro, com o prazo  de 15 dias úteis em que antecede o  primeiro dia do período oficial do  carnaval de Belo Horizonte;
&gt; A estrutura deverá seguir as normas exigidas do Corpo de Bombeiros do Estado de Minas Gerais,  em especial a IT 33, e demais normas que poderão estar vigentes no período de planejamento e realização do evento;
&gt; A estrutura deve ser montada e entregue com prazo e condições de ser vistoriada de, no mínimo, 12 horas de antecedência;                    
&gt;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&gt; Todos os custos referentes a mão de obra e contratação do serviço são de responsabilidade do contratante (impostos, transporte, alimentação etc).</t>
  </si>
  <si>
    <t>&gt; Serão utilizados 12 (doze) unidades de tendas por dia; 
&gt; A estrutura  permananecerá  em uso por 2 dias;
&gt; A estrutura deverá ser montada em um único local; 
&gt; A quantidade de  estrutura foi prevista em unidades por  diárias de evento;
&gt; A montagem desta estruturaserá realizada em período noturno;
&gt; A quantidade a ser distribuída por data e local será informada pela Belotur posteriormente;  
&gt; Necessidade fornecer toda a documentação necessária para aprovação do PSCIP (Projeto de Segurança de Combate à Incêndio e Pânico) junto ao Corpo de Bombeiro, com o prazo  de 15 dias úteis em que antecede o primeiro dia do período oficial do Carnaval de Belo Horizonte;
&gt; A estrutura deverá seguir as normas exigidas do Corpo de Bombeiros do Estado de Minas Gerais,  em especial a IT 33, e demais outras normas que poderão estar vigente no período de planejamento e realização do evento;
&gt; A estrutura deve estar montada e entregue em condições de serem vistoriadas com, no mínimo, 12 horas de antecedência;           
&gt; A montagem das estruturas provisórias deverá ser acompanhada pelo responsável técnico da execução, devendo ser emitida a Anotação de Responsabilidade Técnica – ART e ser comprovada em laudo técnico específico, emitido por profissional capacitado e habilitado, constando materiais empregados e norma técnica de referência;
&gt; Todos os custos referentes a mão de obra e contratação do serviço são de responsabilidade do contratante (impostos, transporte, alimentação etc).</t>
  </si>
  <si>
    <t>&gt; A equipe de Brigadistas deverá apresentar-se em cada dia de evento:
- Mínimo de 04 (quatro) pranchas longas para remoção de acordo com dimensionamento;
- Kit primeiros socorros de acordo com o dimensionamento;
&gt; As datas, locais e quantitativo de profissionais para o evento serão informados posteriormente pela Belotur;
&gt; A equipe deverá estar de uniforme, com fácil identificação e se apresentar 01 hora antes do inicio do evento para a conferência  e distribuição de funçoes e locais; 
&gt; A documentação solicitada no descritivo do item é indispensável para aprovação do PSCIP (Projeto de Segurança de Combate à Incêndio e Pânico) junto ao Corpo de Bombeiros; 
&gt; Cada brigadista deverá portar documento de identidade original nos dias do evento para confirmação pela equipe do Corpo de Bombeiros dos certificado encaminhado anteriormente;
 &gt; Cada membro da equipe deve ter portar EPI e EPR para a execução do serviço;
&gt;  Todos os custos referentes a mão de obra e contratação do serviço são de responsabilidade do contratante (impostos, transporte, alimentação etc).</t>
  </si>
  <si>
    <t xml:space="preserve">Contratação de locutor com experiência comprovada em eventos. Profissional capacitado para realização de serviços de locução e animação no desfile de escola de samba e blocos caricatos. </t>
  </si>
  <si>
    <t>&gt;  As datas, locais, e horário de montagem, realização e desmontagem do evento, bem como público estimado, serão informados pela Belotur posteriormente;
&gt; A empresa contratada deverá fornecer todo o material de segurança descrito no PSCIP (Projeto de Segurança de Combate à Incêndio e Pânico), como extintores, sinalização, faixas, luzes de emergência  dentre outros que fizerem necessários,  bem como fazer a reposição dos mesmos em caso de necessidade e emergência durante o evento;
&gt; Necessidade fornecer toda a documentação necessária para a execução e aprovação do PSCIP (Projeto de Segurança de Combate à Incêndio e Pânico) junto ao Corpo de Bombeiro, com o prazo  de 15 dias úteis em que antecede o  primeiro dia do período oficial do  carnaval de Belo Horizonte;
&gt; A elaboração do Projeto de Segurança  deverá seguir as normas exigidas do Corpo de Bombeiros do Estado de Minas Gerais,  em especial a IT 33, e demais normas que poderão estar vigente no período de planejamento e realização do evento;             
&gt; As plantas com os projetos  deverão ser apresentadas em 02 (duas) vias cada, sendo que, após aprovação, 01 (uma) via ficará arquivada na sede da Contratada e a outra, será entregue ao contratante com o certificado de aprovação;
&gt;  Todos os custos referentes a mão de obra e contratação do serviço são de responsabilidade do contratante (impostos, transporte, alimentação etc).</t>
  </si>
  <si>
    <t>&gt; O serviço a ser desempenhado pelo segurança patrimonial é assegurar o processo de montagem, a segurança do patrimônio (estrutura) montada, e os demais locais do evento, caso seja necessário;
&gt; As datas, locais e quantitativo de profissionais serão informados posteriormente pela Belotur;
&gt; A equipe deverá estar de uniforme, com fácil identificação e se apresentar 01 hora antes do inicio do evento para a conferência  e distribuição de funçoes e locais; 
&gt; É de responsabilidade da contratada o transporte e alimentação para todos os seus agentes de trabalho;
&gt; Cada membro da equipe deve ter portar EPI para a execução do serviço;
&gt;  Todos os custos referentes a mão de obra e contratação do serviço são de responsabilidade do contratante (impostos, transporte, alimentação etc).</t>
  </si>
  <si>
    <t>&gt; O serviço a ser desempenhado pela segurança provada é assegurar a organização e revista nas entradas, ordem nas portarias de acesso e garantir a ordem ao longo do evento e nas respectivas saídas;
&gt; As datas, locais e quantitativo de profissionais serão informados posteriormente pela Belotur;
&gt; A equipe deverá estar de uniforme, com fácil identificação e se apresentar 01 hora antes do inicio do evento para a conferência  e distribuição de funçoes e locais; 
&gt; Cada membro da equipe deve ter portar EPI para a execução do serviço;
&gt;  Todos os custos referentes a mão de obra e contratação do serviço são de responsabilidade do contratante (impostos, transporte, alimentação etc).</t>
  </si>
  <si>
    <t>&gt;  Todos os custos referentes a mão de obra e contratação do serviço são de responsabilidade do contratante (impostos, transporte, alimentação etc);
&gt; A quantidade do serviço foi prevista em diárias de 08 horas por evento. 
&gt; As datas, locais e quantitativo de profissionais serão informados posteriormente pela Belotur;    
&gt; A equipe deverá estar de uniforme, com fácil identificação, e se apresentar com um coordenador da equipe de trabalho  antes do inicio do evento para a conferência  e distribuição de funçoes e locais;
 &gt; É necessário fornecer o contrato de serviços com o prazo  de 15 dias úteis em que antecede o  primeiro dia do período oficial do  carnaval de Belo Horizonte.</t>
  </si>
  <si>
    <t xml:space="preserve">Contratação de UTI – Móvel, para atender os eventos oficiais do Carnaval.
 A UTI deverá ser equipada com todos os aparelhos e toda medicação necessária para enfrentar as emergências clínicas e de traumas  e eventuais deslocamentos até um centro hospitalar.
Cada UTI deverá ter 01 médico, 02 enfermeiros, 01 motorista socorrista e desfibrilador cardíaco, atendendo as exigências do Corpo de Bombeiros Militar de Minas Gerais.
</t>
  </si>
  <si>
    <t xml:space="preserve">&gt; A empresa contratada deverá adotar os procedimentos estipulados pela Secretaria Municipal de Saúde referente a possíveis necessidade de remoção de pacientes;
&gt; As  ambulâncias deverão estar no local do evento no mínimo 1 hora antes do inicio das atividades e permanecer no evento no mínimo 1 hora após o término;
&gt;  Os médicos deverão apresentar carteira do CRM e os enfermeiros carteira do COREN para o coordenador do evento, em cada dia de realização;
&gt;  As datas, locais, e horário de realização do evento, bem como público estimado, serão informados pela Belotur posteriormente;
&gt;  A quantidade de  estrutura foi prevista em diárias de 08 horas.
 &gt; Cada membro da equipe deve ter portar EPI e EPR para a execução do serviço;
&gt;  Todos os custos referentes a mão de obra e contratação do serviço são de responsabilidade do contratante (impostos, transporte, alimentação etc);
&gt; A empresa contratada deverá fornecer todo o material de segurança descrito no PSCIP (Projeto de Segurança de Combate à Incêndio e Pânico);
&gt; É necessario fornecer toda a documentação necessária para a execução e aprovação do PSCIP (Projeto de Segurança de Combate à Incêndio e Pânico) junto ao Corpo de Bombeiro, com o prazo  de 15 dias úteis em que antecede o  primeiro dia do período oficial do  carnaval de Belo Horizonte;
 &gt; Necessidade em fornecer o contrato de serviços, com o prazo  de 15 dias úteis em que antecede o  primeiro dia do período oficial do  carnaval de Belo Horizonte.
</t>
  </si>
  <si>
    <t xml:space="preserve">Troféu fabricado em latão escovado, sendo os banhos em tons dourados, prateados e bronze, base em resina preta e  gravação em alto e baixo relevo com recorte especial. 
Tamanhos aproximados:
02 unid -  80 cm de altura e  base proporcional ao tamanho;
02 unid - 70 cm de altura e  base proporcional ao tamanho;
02 unid -  60 cm de altura e  base proporcional ao tamanho;
</t>
  </si>
  <si>
    <t>Troféu em aço inox, gravação em alto e baixo relevo com recorte especial. Tamanho aproximado de 20 cmx 25 cm.</t>
  </si>
  <si>
    <t>ANEXO VI - CARNAVAL DE BELO HORIZONTE 2019 - PLANILHA DE ESTRUTURAS E  SERVIÇOS - DESFILE DAS ESCOLAS DE SAMBA E BLOCOS CARICATOS</t>
  </si>
  <si>
    <t>Contratação de empresa especializada para realização de Seguro de Responsabilidade Civil dos eventos oficiais do Carnaval de Belo Horizonte, conforme descrição de cobertura:  
O risco coberto é a responsabilização civil do Segurado por DANOS CORPORAIS E/OU MATERIAIS, CAUSADOS A TERCEIROS, nos locais do evento durante o período de duração dos mesmos, e desde que os danos decorram EXCLUSIVAMENTE dos seguintes fatos geradores:
a) incêndio e/ou explosão, quando provocados pelo Segurado, durante o exercício de suas atividades;
b) queda, lançamento ou deslocamento de quaisquer objetos; 
c) desabamento, total ou parcial, inclusive de arquibancadas, palcos, cenários e de quaisquer adaptações efetuadas e/ou autorizadas pelo Segurado naqueles locais;
d) acidentes causados por ações necessárias às atividades do Segurado, mesmo que realizadas apenas eventualmente;
e) acidentes causados por defeito de funcionamento de máquinas, veículos, aparelhos, equipamentos e instalações utilizados pelo Segurado, ainda que não lhe pertencentes;
f) acidentes causados por erro humano na operação de máquinas, veículos, aparelhos, equipamentos e instalações utilizados pelo Segurado, ainda que não lhe pertencentes;
g) acidentes ocorridos durante a realização de serviços de conservação e/ou manutenção, efetuados em máquinas, veículos, aparelhos, equipamentos e instalações utilizados pelo Segurado, ainda que não lhe pertencentes;
h) atos de vandalismo, praticados por empregados, prepostos e/ou terceiros contratados;
i) acidentes causados por veículos terrestres de propriedade do Segurado, ou por ele alugados, arrendados ou administrados;
j) TUMULTOS ocorridos entre os espectadores</t>
  </si>
  <si>
    <t xml:space="preserve"> O serviço  foi previsto para atendimento de acordo com número de convidados/dia;
&gt; O serviço terá 02 dias de realização - aproximadamente  serviço para 200 convidados por dia de evento.
&gt; As datas e locais para a execução do serviço serão  informados pela Belotur posteriormente; 
OBS: A estimativa foi posta para auxiliar a contratação dos serviços, mas caso haja necessidade de remanejamento, as quantidades poderão ser alteradas juntamente com a empresa contratada.
&gt; A empresa contratada  deverá dispor de estrutura com profissionais para aquecimento dos alimentos, reposição de mesa e  resfriamento das bebidas, além de mesas aparadores, toalhas de mesa, vasilhames, descartáveis e demais estruturas para a execuçao do serviço; 
&gt; A empresa contratada deverá prever estrutura para a realização do serviço em locais distindos em um mesmo evento;
&gt; A empresa contratada deverá seguir todas as normas vigentes para oferecimento de alimentação, bem como atender as normas da vigilância sanitária; 
&gt;  Todos os custos referentes a contratação do serviço e mão de obra são de responsabilidade do contratante (impostos, transporte, alimentação etc).
</t>
  </si>
  <si>
    <t xml:space="preserve">&gt; Os troféus são referente a premiação dos vencedores do Concurso dos Desfiles das Escolas de Samba e Blocos Caricatos;
&gt; o layout e especificações para cada modelo serão enviados posteriormente pela Belotur;
&gt; O material deverá ser entregue na data, horário e local que será informado pela Belotur posteriormente; 
&gt; Todos os custos referentes a contratação do serviço e mão de obra são de responsabilidade do contratante (impostos, transporte, alimentação etc.);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</si>
</sst>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_-&quot;R$&quot;\ * #,##0.00_-;\-&quot;R$&quot;\ * #,##0.00_-;_-&quot;R$&quot;\ * &quot;-&quot;??_-;_-@"/>
  </numFmts>
  <fonts count="26" x14ac:knownFonts="1">
    <font>
      <sz val="11"/>
      <color rgb="FF000000"/>
      <name val="Calibri"/>
    </font>
    <font>
      <sz val="11"/>
      <name val="Calibri"/>
      <family val="2"/>
    </font>
    <font>
      <sz val="11"/>
      <name val="Calibri"/>
      <family val="2"/>
    </font>
    <font>
      <b/>
      <sz val="11"/>
      <name val="Calibri"/>
      <family val="2"/>
    </font>
    <font>
      <sz val="12"/>
      <color indexed="8"/>
      <name val="Calibri"/>
      <family val="2"/>
    </font>
    <font>
      <b/>
      <sz val="10"/>
      <name val="Calibri"/>
      <family val="2"/>
    </font>
    <font>
      <sz val="12"/>
      <name val="Calibri"/>
      <family val="2"/>
    </font>
    <font>
      <sz val="10"/>
      <name val="Calibri"/>
      <family val="2"/>
    </font>
    <font>
      <sz val="12"/>
      <color indexed="10"/>
      <name val="Calibri"/>
      <family val="2"/>
    </font>
    <font>
      <sz val="11"/>
      <color indexed="10"/>
      <name val="Calibri"/>
      <family val="2"/>
    </font>
    <font>
      <b/>
      <sz val="12"/>
      <color indexed="10"/>
      <name val="Calibri"/>
      <family val="2"/>
    </font>
    <font>
      <b/>
      <sz val="20"/>
      <color indexed="10"/>
      <name val="Calibri"/>
      <family val="2"/>
    </font>
    <font>
      <sz val="11"/>
      <color indexed="8"/>
      <name val="Calibri"/>
      <family val="2"/>
    </font>
    <font>
      <b/>
      <sz val="22"/>
      <color rgb="FF00B050"/>
      <name val="Calibri"/>
      <family val="2"/>
    </font>
    <font>
      <b/>
      <sz val="11"/>
      <color rgb="FFFF0000"/>
      <name val="Calibri"/>
      <family val="2"/>
    </font>
    <font>
      <b/>
      <sz val="11"/>
      <color rgb="FF000000"/>
      <name val="Calibri"/>
      <family val="2"/>
    </font>
    <font>
      <b/>
      <sz val="10"/>
      <color rgb="FF000000"/>
      <name val="Calibri"/>
      <family val="2"/>
    </font>
    <font>
      <sz val="12"/>
      <color rgb="FF000000"/>
      <name val="Calibri"/>
      <family val="2"/>
    </font>
    <font>
      <b/>
      <sz val="12"/>
      <color rgb="FF000000"/>
      <name val="Calibri"/>
      <family val="2"/>
    </font>
    <font>
      <sz val="10"/>
      <color rgb="FF000000"/>
      <name val="Calibri"/>
      <family val="2"/>
    </font>
    <font>
      <sz val="8"/>
      <color rgb="FF000000"/>
      <name val="Calibri"/>
      <family val="2"/>
    </font>
    <font>
      <sz val="13"/>
      <color rgb="FF000000"/>
      <name val="Calibri"/>
      <family val="2"/>
    </font>
    <font>
      <b/>
      <sz val="13"/>
      <color theme="1"/>
      <name val="Calibri"/>
      <family val="2"/>
    </font>
    <font>
      <sz val="13"/>
      <name val="Calibri"/>
      <family val="2"/>
    </font>
    <font>
      <b/>
      <sz val="13"/>
      <color rgb="FF000000"/>
      <name val="Calibri"/>
      <family val="2"/>
    </font>
    <font>
      <b/>
      <sz val="13"/>
      <name val="Calibri"/>
      <family val="2"/>
    </font>
  </fonts>
  <fills count="9">
    <fill>
      <patternFill patternType="none"/>
    </fill>
    <fill>
      <patternFill patternType="gray125"/>
    </fill>
    <fill>
      <patternFill patternType="solid">
        <fgColor rgb="FFFF0000"/>
        <bgColor rgb="FFFF0000"/>
      </patternFill>
    </fill>
    <fill>
      <patternFill patternType="solid">
        <fgColor rgb="FFE5B8B7"/>
        <bgColor rgb="FFE5B8B7"/>
      </patternFill>
    </fill>
    <fill>
      <patternFill patternType="solid">
        <fgColor rgb="FFF2DBDB"/>
        <bgColor rgb="FFF2DBDB"/>
      </patternFill>
    </fill>
    <fill>
      <patternFill patternType="solid">
        <fgColor rgb="FFEAF1DD"/>
        <bgColor rgb="FFEAF1DD"/>
      </patternFill>
    </fill>
    <fill>
      <patternFill patternType="solid">
        <fgColor rgb="FFFFFFFF"/>
        <bgColor rgb="FFFFFFFF"/>
      </patternFill>
    </fill>
    <fill>
      <patternFill patternType="solid">
        <fgColor rgb="FFFFFF00"/>
        <bgColor rgb="FFFFFF00"/>
      </patternFill>
    </fill>
    <fill>
      <patternFill patternType="solid">
        <fgColor theme="3" tint="0.79998168889431442"/>
        <bgColor indexed="64"/>
      </patternFill>
    </fill>
  </fills>
  <borders count="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cellStyleXfs>
  <cellXfs count="99">
    <xf numFmtId="0" fontId="0" fillId="0" borderId="0" xfId="0" applyFont="1" applyAlignment="1"/>
    <xf numFmtId="0" fontId="0" fillId="0" borderId="0" xfId="0" applyFont="1" applyAlignment="1">
      <alignment horizontal="center" vertical="center"/>
    </xf>
    <xf numFmtId="0" fontId="13" fillId="0" borderId="1" xfId="0" applyFont="1" applyBorder="1" applyAlignment="1">
      <alignment vertical="center" wrapText="1"/>
    </xf>
    <xf numFmtId="0" fontId="13" fillId="0" borderId="0" xfId="0" applyFont="1" applyAlignment="1">
      <alignment horizontal="center" vertical="center" wrapText="1"/>
    </xf>
    <xf numFmtId="0" fontId="2" fillId="0" borderId="0" xfId="0" applyFont="1" applyAlignment="1">
      <alignment horizontal="center" vertical="center"/>
    </xf>
    <xf numFmtId="0" fontId="13" fillId="0" borderId="0" xfId="0" applyFont="1" applyAlignment="1">
      <alignment vertical="center" wrapText="1"/>
    </xf>
    <xf numFmtId="0" fontId="14" fillId="2" borderId="2" xfId="0" applyFont="1" applyFill="1" applyBorder="1" applyAlignment="1">
      <alignment vertical="center" wrapText="1"/>
    </xf>
    <xf numFmtId="0" fontId="15" fillId="3" borderId="2" xfId="0" applyFont="1" applyFill="1" applyBorder="1" applyAlignment="1">
      <alignment horizontal="center" vertical="center"/>
    </xf>
    <xf numFmtId="0" fontId="14" fillId="2"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4" borderId="2" xfId="0" applyFont="1" applyFill="1" applyBorder="1" applyAlignment="1">
      <alignment horizontal="center" vertical="center" wrapText="1"/>
    </xf>
    <xf numFmtId="164" fontId="15" fillId="3" borderId="2" xfId="0" applyNumberFormat="1" applyFont="1" applyFill="1" applyBorder="1" applyAlignment="1">
      <alignment horizontal="center" vertical="center" wrapText="1"/>
    </xf>
    <xf numFmtId="0" fontId="15" fillId="5" borderId="2" xfId="0" applyFont="1" applyFill="1" applyBorder="1" applyAlignment="1">
      <alignment horizontal="center" vertical="center" wrapText="1"/>
    </xf>
    <xf numFmtId="0" fontId="16" fillId="0" borderId="2" xfId="0" applyFont="1" applyBorder="1" applyAlignment="1">
      <alignment horizontal="center" vertical="center"/>
    </xf>
    <xf numFmtId="0" fontId="17" fillId="0" borderId="2" xfId="0" applyFont="1" applyBorder="1" applyAlignment="1">
      <alignment horizontal="center" vertical="center" wrapText="1"/>
    </xf>
    <xf numFmtId="0" fontId="5" fillId="0" borderId="2" xfId="0" applyFont="1" applyBorder="1" applyAlignment="1">
      <alignment horizontal="left" vertical="center"/>
    </xf>
    <xf numFmtId="0" fontId="2" fillId="0" borderId="3" xfId="0" applyFont="1" applyBorder="1" applyAlignment="1">
      <alignment horizontal="left" vertical="top" wrapText="1"/>
    </xf>
    <xf numFmtId="164" fontId="17" fillId="0" borderId="2" xfId="0" applyNumberFormat="1" applyFont="1" applyBorder="1" applyAlignment="1">
      <alignment horizontal="center" vertical="center"/>
    </xf>
    <xf numFmtId="165" fontId="17" fillId="0" borderId="2" xfId="0" applyNumberFormat="1" applyFont="1" applyBorder="1" applyAlignment="1">
      <alignment horizontal="center" vertical="center" wrapText="1"/>
    </xf>
    <xf numFmtId="0" fontId="5"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xf>
    <xf numFmtId="0" fontId="16" fillId="0" borderId="2" xfId="0" applyFont="1" applyBorder="1" applyAlignment="1">
      <alignment horizontal="left" vertical="center" wrapText="1"/>
    </xf>
    <xf numFmtId="0" fontId="2" fillId="0" borderId="2" xfId="0" applyFont="1" applyBorder="1" applyAlignment="1">
      <alignment horizontal="left" vertical="top" wrapText="1"/>
    </xf>
    <xf numFmtId="0" fontId="2" fillId="0" borderId="0" xfId="0" applyFont="1" applyAlignment="1">
      <alignment horizontal="left" vertical="center"/>
    </xf>
    <xf numFmtId="3" fontId="17" fillId="0" borderId="2" xfId="0" applyNumberFormat="1" applyFont="1" applyBorder="1" applyAlignment="1">
      <alignment horizontal="center" vertical="center" wrapText="1"/>
    </xf>
    <xf numFmtId="0" fontId="2" fillId="0" borderId="0" xfId="0" applyFont="1" applyAlignment="1">
      <alignment horizontal="left" vertical="center" wrapText="1"/>
    </xf>
    <xf numFmtId="0" fontId="18" fillId="0" borderId="2" xfId="0" applyFont="1" applyBorder="1" applyAlignment="1">
      <alignment horizontal="center" vertical="center" wrapText="1"/>
    </xf>
    <xf numFmtId="164" fontId="2" fillId="0" borderId="0" xfId="0" applyNumberFormat="1" applyFont="1" applyAlignment="1">
      <alignment horizontal="center" vertical="center"/>
    </xf>
    <xf numFmtId="0" fontId="16" fillId="6" borderId="2" xfId="0" applyFont="1" applyFill="1" applyBorder="1" applyAlignment="1">
      <alignment horizontal="left" vertical="center" wrapText="1"/>
    </xf>
    <xf numFmtId="0" fontId="17" fillId="0" borderId="2" xfId="0" applyFont="1" applyBorder="1" applyAlignment="1">
      <alignment horizontal="center" vertical="center"/>
    </xf>
    <xf numFmtId="0" fontId="2" fillId="6" borderId="0" xfId="0" applyFont="1" applyFill="1" applyBorder="1" applyAlignment="1">
      <alignment horizontal="center" vertical="center"/>
    </xf>
    <xf numFmtId="0" fontId="0" fillId="0" borderId="0" xfId="0" applyFont="1"/>
    <xf numFmtId="0" fontId="0" fillId="6" borderId="2" xfId="0" applyFont="1" applyFill="1" applyBorder="1" applyAlignment="1">
      <alignment horizontal="left" vertical="top" wrapText="1"/>
    </xf>
    <xf numFmtId="0" fontId="17" fillId="0" borderId="2" xfId="0" applyFont="1" applyBorder="1" applyAlignment="1">
      <alignment horizontal="center" vertical="top" wrapText="1"/>
    </xf>
    <xf numFmtId="0" fontId="2" fillId="6" borderId="2" xfId="0" applyFont="1" applyFill="1" applyBorder="1" applyAlignment="1">
      <alignment horizontal="left" vertical="top" wrapText="1"/>
    </xf>
    <xf numFmtId="0" fontId="6" fillId="0" borderId="4" xfId="0" applyFont="1" applyBorder="1" applyAlignment="1">
      <alignment horizontal="left" vertical="top" wrapText="1"/>
    </xf>
    <xf numFmtId="0" fontId="2" fillId="0" borderId="0" xfId="0" applyFont="1" applyAlignment="1">
      <alignment horizontal="left" vertical="top" wrapText="1"/>
    </xf>
    <xf numFmtId="0" fontId="17" fillId="0" borderId="0" xfId="0" applyFont="1" applyAlignment="1">
      <alignment horizontal="left" vertical="center" wrapText="1"/>
    </xf>
    <xf numFmtId="0" fontId="17" fillId="0" borderId="0" xfId="0" applyFont="1" applyAlignment="1">
      <alignment horizontal="center" vertical="center" wrapText="1"/>
    </xf>
    <xf numFmtId="164" fontId="17" fillId="0" borderId="0" xfId="0" applyNumberFormat="1" applyFont="1" applyAlignment="1">
      <alignment horizontal="center" vertical="center"/>
    </xf>
    <xf numFmtId="0" fontId="6" fillId="0" borderId="2" xfId="0" applyFont="1" applyBorder="1" applyAlignment="1">
      <alignment horizontal="left" vertical="top" wrapText="1"/>
    </xf>
    <xf numFmtId="0" fontId="3" fillId="0" borderId="2" xfId="0" applyFont="1" applyBorder="1" applyAlignment="1">
      <alignment horizontal="left" vertical="top" wrapText="1"/>
    </xf>
    <xf numFmtId="0" fontId="5" fillId="7" borderId="2" xfId="0" applyFont="1" applyFill="1" applyBorder="1" applyAlignment="1">
      <alignment horizontal="left" vertical="center" wrapText="1"/>
    </xf>
    <xf numFmtId="164" fontId="17" fillId="0" borderId="2" xfId="0" applyNumberFormat="1" applyFont="1" applyBorder="1" applyAlignment="1">
      <alignment horizontal="center" vertical="center" wrapText="1"/>
    </xf>
    <xf numFmtId="0" fontId="20" fillId="6"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6" borderId="2" xfId="0" applyFont="1" applyFill="1" applyBorder="1" applyAlignment="1">
      <alignment horizontal="left" vertical="center" wrapText="1"/>
    </xf>
    <xf numFmtId="0" fontId="19" fillId="0" borderId="2" xfId="0" applyFont="1" applyBorder="1" applyAlignment="1">
      <alignment horizontal="center" vertical="center"/>
    </xf>
    <xf numFmtId="0" fontId="7" fillId="0" borderId="2" xfId="0" applyFont="1" applyBorder="1" applyAlignment="1">
      <alignment horizontal="left" vertical="center"/>
    </xf>
    <xf numFmtId="0" fontId="16" fillId="7" borderId="2" xfId="0" applyFont="1" applyFill="1" applyBorder="1" applyAlignment="1">
      <alignment horizontal="left" vertical="center" wrapText="1"/>
    </xf>
    <xf numFmtId="0" fontId="0" fillId="0" borderId="2" xfId="0" applyFont="1" applyBorder="1" applyAlignment="1">
      <alignment horizontal="left" vertical="top" wrapText="1"/>
    </xf>
    <xf numFmtId="0" fontId="7" fillId="0" borderId="2" xfId="0" applyFont="1" applyBorder="1" applyAlignment="1">
      <alignment horizontal="center" vertical="center"/>
    </xf>
    <xf numFmtId="165" fontId="17" fillId="0" borderId="0" xfId="0" applyNumberFormat="1" applyFont="1" applyAlignment="1">
      <alignment horizontal="center"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top"/>
    </xf>
    <xf numFmtId="0" fontId="18" fillId="0" borderId="2" xfId="0" applyFont="1" applyBorder="1" applyAlignment="1">
      <alignment horizontal="center" vertical="top" wrapText="1"/>
    </xf>
    <xf numFmtId="0" fontId="5" fillId="2" borderId="2" xfId="0" applyFont="1" applyFill="1" applyBorder="1" applyAlignment="1">
      <alignment horizontal="left" vertical="center" wrapText="1"/>
    </xf>
    <xf numFmtId="0" fontId="2" fillId="0" borderId="2" xfId="0" applyFont="1" applyBorder="1" applyAlignment="1">
      <alignment horizontal="left" vertical="top"/>
    </xf>
    <xf numFmtId="0" fontId="17" fillId="7" borderId="2" xfId="0" applyFont="1" applyFill="1" applyBorder="1" applyAlignment="1">
      <alignment horizontal="center" vertical="center" wrapText="1"/>
    </xf>
    <xf numFmtId="0" fontId="18" fillId="0" borderId="5" xfId="0" applyFont="1" applyBorder="1" applyAlignment="1">
      <alignment horizontal="right" vertical="center"/>
    </xf>
    <xf numFmtId="0" fontId="1" fillId="0" borderId="5" xfId="0" applyFont="1" applyBorder="1"/>
    <xf numFmtId="0" fontId="18" fillId="0" borderId="0" xfId="0" applyFont="1" applyAlignment="1">
      <alignment horizontal="right" vertical="center"/>
    </xf>
    <xf numFmtId="0" fontId="0" fillId="0" borderId="0" xfId="0" applyFont="1" applyAlignment="1"/>
    <xf numFmtId="0" fontId="21" fillId="0" borderId="0" xfId="0" applyFont="1" applyAlignment="1">
      <alignment vertical="center" wrapText="1"/>
    </xf>
    <xf numFmtId="0" fontId="21" fillId="0" borderId="0" xfId="0" applyFont="1" applyAlignment="1">
      <alignment horizontal="center" vertical="center" wrapText="1"/>
    </xf>
    <xf numFmtId="0" fontId="21" fillId="0" borderId="0" xfId="0" applyFont="1" applyAlignment="1">
      <alignment vertical="center"/>
    </xf>
    <xf numFmtId="0" fontId="22" fillId="0" borderId="1" xfId="0" applyFont="1" applyBorder="1" applyAlignment="1">
      <alignment horizontal="center" vertical="center" wrapText="1"/>
    </xf>
    <xf numFmtId="0" fontId="23" fillId="0" borderId="0" xfId="0" applyFont="1" applyAlignment="1">
      <alignment horizontal="center" vertical="center"/>
    </xf>
    <xf numFmtId="0" fontId="24" fillId="3" borderId="2" xfId="0" applyFont="1" applyFill="1" applyBorder="1" applyAlignment="1">
      <alignment horizontal="center" vertical="center" wrapText="1"/>
    </xf>
    <xf numFmtId="164" fontId="24" fillId="3"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3" fillId="0" borderId="3" xfId="0" applyFont="1" applyFill="1" applyBorder="1" applyAlignment="1">
      <alignment horizontal="left" vertical="center" wrapText="1"/>
    </xf>
    <xf numFmtId="0" fontId="23" fillId="0" borderId="2" xfId="0" applyFont="1" applyFill="1" applyBorder="1" applyAlignment="1">
      <alignment horizontal="left" vertical="center" wrapText="1"/>
    </xf>
    <xf numFmtId="1" fontId="21" fillId="0" borderId="2" xfId="0" applyNumberFormat="1" applyFont="1" applyFill="1" applyBorder="1" applyAlignment="1">
      <alignment horizontal="center" vertical="center" wrapText="1"/>
    </xf>
    <xf numFmtId="164" fontId="21" fillId="0" borderId="2" xfId="0" applyNumberFormat="1" applyFont="1" applyFill="1" applyBorder="1" applyAlignment="1">
      <alignment horizontal="center" vertical="center"/>
    </xf>
    <xf numFmtId="165" fontId="21" fillId="0" borderId="2" xfId="0" applyNumberFormat="1" applyFont="1" applyFill="1" applyBorder="1" applyAlignment="1">
      <alignment horizontal="center" vertical="center" wrapText="1"/>
    </xf>
    <xf numFmtId="0" fontId="23" fillId="8" borderId="0" xfId="0" applyFont="1" applyFill="1" applyAlignment="1">
      <alignment vertical="center"/>
    </xf>
    <xf numFmtId="0" fontId="23" fillId="8" borderId="0" xfId="0" applyFont="1" applyFill="1" applyAlignment="1">
      <alignment horizontal="center" vertical="center"/>
    </xf>
    <xf numFmtId="0" fontId="21" fillId="8" borderId="0" xfId="0" applyFont="1" applyFill="1" applyAlignment="1">
      <alignment vertical="center"/>
    </xf>
    <xf numFmtId="0" fontId="23" fillId="0" borderId="0" xfId="0" applyFont="1" applyFill="1" applyAlignment="1">
      <alignment horizontal="left" vertical="center" wrapText="1"/>
    </xf>
    <xf numFmtId="0" fontId="23" fillId="0" borderId="0" xfId="0" applyFont="1" applyFill="1" applyAlignment="1">
      <alignment horizontal="left" vertical="center"/>
    </xf>
    <xf numFmtId="0" fontId="23" fillId="0" borderId="0" xfId="0" applyFont="1" applyFill="1" applyAlignment="1">
      <alignment horizontal="center" vertical="center"/>
    </xf>
    <xf numFmtId="0" fontId="21" fillId="0" borderId="0" xfId="0" applyFont="1" applyFill="1" applyAlignment="1">
      <alignment vertical="center"/>
    </xf>
    <xf numFmtId="0" fontId="21" fillId="0" borderId="2" xfId="0" applyFont="1" applyFill="1" applyBorder="1" applyAlignment="1">
      <alignment horizontal="left" vertical="center" wrapText="1"/>
    </xf>
    <xf numFmtId="0" fontId="23" fillId="0" borderId="0" xfId="0" applyFont="1" applyFill="1" applyBorder="1" applyAlignment="1">
      <alignment horizontal="center" vertical="center"/>
    </xf>
    <xf numFmtId="0" fontId="23" fillId="0" borderId="0" xfId="0" applyFont="1" applyFill="1" applyAlignment="1">
      <alignment horizontal="center" vertical="center" wrapText="1"/>
    </xf>
    <xf numFmtId="0" fontId="24" fillId="0" borderId="5" xfId="0" applyFont="1" applyFill="1" applyBorder="1" applyAlignment="1">
      <alignment horizontal="right" vertical="center"/>
    </xf>
    <xf numFmtId="0" fontId="23" fillId="0" borderId="5" xfId="0" applyFont="1" applyFill="1" applyBorder="1" applyAlignment="1">
      <alignment horizontal="center" vertical="center"/>
    </xf>
    <xf numFmtId="0" fontId="23" fillId="0" borderId="5" xfId="0" applyFont="1" applyFill="1" applyBorder="1" applyAlignment="1">
      <alignment vertical="center"/>
    </xf>
    <xf numFmtId="165" fontId="21" fillId="0" borderId="0" xfId="0" applyNumberFormat="1" applyFont="1" applyFill="1" applyAlignment="1">
      <alignment horizontal="center" vertical="center" wrapText="1"/>
    </xf>
    <xf numFmtId="0" fontId="21" fillId="0" borderId="0" xfId="0" applyFont="1" applyFill="1" applyAlignment="1">
      <alignment horizontal="center" vertical="center" wrapText="1"/>
    </xf>
    <xf numFmtId="164" fontId="21" fillId="0" borderId="0" xfId="0" applyNumberFormat="1" applyFont="1" applyFill="1" applyAlignment="1">
      <alignment horizontal="center" vertical="center"/>
    </xf>
    <xf numFmtId="0" fontId="21" fillId="0" borderId="0" xfId="0" applyFont="1" applyFill="1" applyAlignment="1">
      <alignment vertical="center" wrapText="1"/>
    </xf>
    <xf numFmtId="164" fontId="23" fillId="0" borderId="0" xfId="0" applyNumberFormat="1" applyFont="1" applyFill="1" applyAlignment="1">
      <alignment horizontal="center" vertical="center"/>
    </xf>
    <xf numFmtId="0" fontId="23" fillId="0" borderId="0" xfId="0" applyFont="1" applyAlignment="1">
      <alignment horizontal="center" vertical="center" wrapText="1"/>
    </xf>
    <xf numFmtId="0" fontId="23" fillId="0" borderId="0" xfId="0" applyFont="1" applyAlignment="1">
      <alignment horizontal="left" vertical="center" wrapText="1"/>
    </xf>
    <xf numFmtId="164" fontId="23" fillId="0" borderId="0" xfId="0" applyNumberFormat="1"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fitToPage="1"/>
  </sheetPr>
  <dimension ref="A2:Z247"/>
  <sheetViews>
    <sheetView showGridLines="0" tabSelected="1" zoomScale="73" zoomScaleNormal="73" workbookViewId="0">
      <pane xSplit="2" ySplit="3" topLeftCell="C4" activePane="bottomRight" state="frozen"/>
      <selection pane="topRight" activeCell="C1" sqref="C1"/>
      <selection pane="bottomLeft" activeCell="A5" sqref="A5"/>
      <selection pane="bottomRight" activeCell="C47" sqref="C47"/>
    </sheetView>
  </sheetViews>
  <sheetFormatPr defaultColWidth="14.42578125" defaultRowHeight="17.25" outlineLevelCol="1" x14ac:dyDescent="0.25"/>
  <cols>
    <col min="1" max="1" width="12.7109375" style="64" customWidth="1"/>
    <col min="2" max="2" width="11.140625" style="65" customWidth="1"/>
    <col min="3" max="3" width="104" style="66" customWidth="1"/>
    <col min="4" max="4" width="120.42578125" style="66" customWidth="1"/>
    <col min="5" max="5" width="11.140625" style="66" customWidth="1" outlineLevel="1"/>
    <col min="6" max="6" width="12.7109375" style="66" customWidth="1"/>
    <col min="7" max="7" width="13" style="66" customWidth="1" outlineLevel="1"/>
    <col min="8" max="8" width="18.140625" style="66" customWidth="1" outlineLevel="1"/>
    <col min="9" max="9" width="13" style="66" customWidth="1"/>
    <col min="10" max="10" width="27.7109375" style="66" customWidth="1"/>
    <col min="11" max="26" width="8.7109375" style="66" customWidth="1"/>
    <col min="27" max="16384" width="14.42578125" style="66"/>
  </cols>
  <sheetData>
    <row r="2" spans="1:26" x14ac:dyDescent="0.25">
      <c r="A2" s="67" t="s">
        <v>432</v>
      </c>
      <c r="B2" s="67"/>
      <c r="C2" s="67"/>
      <c r="D2" s="67"/>
      <c r="E2" s="67"/>
      <c r="F2" s="67"/>
      <c r="G2" s="67"/>
      <c r="H2" s="67"/>
      <c r="I2" s="68"/>
      <c r="J2" s="68"/>
      <c r="K2" s="68"/>
      <c r="L2" s="68"/>
      <c r="M2" s="68"/>
      <c r="N2" s="68"/>
      <c r="O2" s="68"/>
      <c r="P2" s="68"/>
      <c r="Q2" s="68"/>
      <c r="R2" s="68"/>
      <c r="S2" s="68"/>
      <c r="T2" s="68"/>
      <c r="U2" s="68"/>
      <c r="V2" s="68"/>
      <c r="W2" s="68"/>
      <c r="X2" s="68"/>
      <c r="Y2" s="68"/>
      <c r="Z2" s="68"/>
    </row>
    <row r="3" spans="1:26" ht="34.5" x14ac:dyDescent="0.25">
      <c r="A3" s="69" t="s">
        <v>2</v>
      </c>
      <c r="B3" s="69" t="s">
        <v>3</v>
      </c>
      <c r="C3" s="69" t="s">
        <v>4</v>
      </c>
      <c r="D3" s="69" t="s">
        <v>5</v>
      </c>
      <c r="E3" s="69" t="s">
        <v>27</v>
      </c>
      <c r="F3" s="70" t="s">
        <v>29</v>
      </c>
      <c r="G3" s="69" t="s">
        <v>30</v>
      </c>
      <c r="H3" s="69" t="s">
        <v>31</v>
      </c>
      <c r="I3" s="68"/>
      <c r="J3" s="68"/>
      <c r="K3" s="68"/>
      <c r="L3" s="68"/>
      <c r="M3" s="68"/>
      <c r="N3" s="68"/>
      <c r="O3" s="68"/>
      <c r="P3" s="68"/>
      <c r="Q3" s="68"/>
      <c r="R3" s="68"/>
      <c r="S3" s="68"/>
      <c r="T3" s="68"/>
      <c r="U3" s="68"/>
      <c r="V3" s="68"/>
      <c r="W3" s="68"/>
      <c r="X3" s="68"/>
      <c r="Y3" s="68"/>
      <c r="Z3" s="68"/>
    </row>
    <row r="4" spans="1:26" s="80" customFormat="1" ht="63.75" customHeight="1" x14ac:dyDescent="0.25">
      <c r="A4" s="71" t="s">
        <v>33</v>
      </c>
      <c r="B4" s="72" t="s">
        <v>35</v>
      </c>
      <c r="C4" s="73" t="s">
        <v>36</v>
      </c>
      <c r="D4" s="74" t="s">
        <v>384</v>
      </c>
      <c r="E4" s="75" t="s">
        <v>27</v>
      </c>
      <c r="F4" s="76">
        <v>170</v>
      </c>
      <c r="G4" s="77"/>
      <c r="H4" s="77"/>
      <c r="I4" s="78"/>
      <c r="J4" s="79"/>
      <c r="K4" s="79"/>
      <c r="L4" s="79"/>
      <c r="M4" s="79"/>
      <c r="N4" s="79"/>
      <c r="O4" s="79"/>
      <c r="P4" s="79"/>
      <c r="Q4" s="79"/>
      <c r="R4" s="79"/>
      <c r="S4" s="79"/>
      <c r="T4" s="79"/>
      <c r="U4" s="79"/>
      <c r="V4" s="79"/>
      <c r="W4" s="79"/>
      <c r="X4" s="79"/>
      <c r="Y4" s="79"/>
      <c r="Z4" s="79"/>
    </row>
    <row r="5" spans="1:26" s="84" customFormat="1" ht="276" x14ac:dyDescent="0.25">
      <c r="A5" s="71" t="s">
        <v>33</v>
      </c>
      <c r="B5" s="72" t="s">
        <v>53</v>
      </c>
      <c r="C5" s="74" t="s">
        <v>369</v>
      </c>
      <c r="D5" s="74" t="s">
        <v>434</v>
      </c>
      <c r="E5" s="75" t="s">
        <v>51</v>
      </c>
      <c r="F5" s="76">
        <v>400</v>
      </c>
      <c r="G5" s="77"/>
      <c r="H5" s="77"/>
      <c r="I5" s="81"/>
      <c r="J5" s="82"/>
      <c r="K5" s="82"/>
      <c r="L5" s="82"/>
      <c r="M5" s="82"/>
      <c r="N5" s="83"/>
      <c r="O5" s="83"/>
      <c r="P5" s="83"/>
      <c r="Q5" s="83"/>
      <c r="R5" s="83"/>
      <c r="S5" s="83"/>
      <c r="T5" s="83"/>
      <c r="U5" s="83"/>
      <c r="V5" s="83"/>
      <c r="W5" s="83"/>
      <c r="X5" s="83"/>
      <c r="Y5" s="83"/>
      <c r="Z5" s="83"/>
    </row>
    <row r="6" spans="1:26" s="84" customFormat="1" ht="217.5" customHeight="1" x14ac:dyDescent="0.25">
      <c r="A6" s="71" t="s">
        <v>33</v>
      </c>
      <c r="B6" s="72" t="s">
        <v>49</v>
      </c>
      <c r="C6" s="74" t="s">
        <v>370</v>
      </c>
      <c r="D6" s="74" t="s">
        <v>392</v>
      </c>
      <c r="E6" s="75" t="s">
        <v>51</v>
      </c>
      <c r="F6" s="76">
        <v>100</v>
      </c>
      <c r="G6" s="77"/>
      <c r="H6" s="77"/>
      <c r="I6" s="83"/>
      <c r="J6" s="83"/>
      <c r="K6" s="83"/>
      <c r="L6" s="83"/>
      <c r="M6" s="83"/>
      <c r="N6" s="83"/>
      <c r="O6" s="83"/>
      <c r="P6" s="83"/>
      <c r="Q6" s="83"/>
      <c r="R6" s="83"/>
      <c r="S6" s="83"/>
      <c r="T6" s="83"/>
      <c r="U6" s="83"/>
      <c r="V6" s="83"/>
      <c r="W6" s="83"/>
      <c r="X6" s="83"/>
      <c r="Y6" s="83"/>
      <c r="Z6" s="83"/>
    </row>
    <row r="7" spans="1:26" s="84" customFormat="1" ht="312.75" customHeight="1" x14ac:dyDescent="0.25">
      <c r="A7" s="71" t="s">
        <v>34</v>
      </c>
      <c r="B7" s="72" t="s">
        <v>58</v>
      </c>
      <c r="C7" s="74" t="s">
        <v>68</v>
      </c>
      <c r="D7" s="74" t="s">
        <v>413</v>
      </c>
      <c r="E7" s="75" t="s">
        <v>59</v>
      </c>
      <c r="F7" s="76">
        <v>600</v>
      </c>
      <c r="G7" s="77"/>
      <c r="H7" s="77"/>
      <c r="I7" s="82"/>
      <c r="J7" s="83"/>
      <c r="K7" s="83"/>
      <c r="L7" s="83"/>
      <c r="M7" s="83"/>
      <c r="N7" s="83"/>
      <c r="O7" s="83"/>
      <c r="P7" s="83"/>
      <c r="Q7" s="83"/>
      <c r="R7" s="83"/>
      <c r="S7" s="83"/>
      <c r="T7" s="83"/>
      <c r="U7" s="83"/>
      <c r="V7" s="83"/>
      <c r="W7" s="83"/>
      <c r="X7" s="83"/>
      <c r="Y7" s="83"/>
      <c r="Z7" s="83"/>
    </row>
    <row r="8" spans="1:26" s="84" customFormat="1" ht="277.5" customHeight="1" x14ac:dyDescent="0.25">
      <c r="A8" s="71" t="s">
        <v>34</v>
      </c>
      <c r="B8" s="72" t="s">
        <v>348</v>
      </c>
      <c r="C8" s="74" t="s">
        <v>371</v>
      </c>
      <c r="D8" s="74" t="s">
        <v>405</v>
      </c>
      <c r="E8" s="75" t="s">
        <v>75</v>
      </c>
      <c r="F8" s="76">
        <v>60</v>
      </c>
      <c r="G8" s="77"/>
      <c r="H8" s="77"/>
      <c r="I8" s="82"/>
      <c r="J8" s="83"/>
      <c r="K8" s="83"/>
      <c r="L8" s="83"/>
      <c r="M8" s="83"/>
      <c r="N8" s="83"/>
      <c r="O8" s="83"/>
      <c r="P8" s="83"/>
      <c r="Q8" s="83"/>
      <c r="R8" s="83"/>
      <c r="S8" s="83"/>
      <c r="T8" s="83"/>
      <c r="U8" s="83"/>
      <c r="V8" s="83"/>
      <c r="W8" s="83"/>
      <c r="X8" s="83"/>
      <c r="Y8" s="83"/>
      <c r="Z8" s="83"/>
    </row>
    <row r="9" spans="1:26" s="84" customFormat="1" ht="339.75" customHeight="1" x14ac:dyDescent="0.25">
      <c r="A9" s="71" t="s">
        <v>34</v>
      </c>
      <c r="B9" s="72" t="s">
        <v>71</v>
      </c>
      <c r="C9" s="74" t="s">
        <v>372</v>
      </c>
      <c r="D9" s="74" t="s">
        <v>414</v>
      </c>
      <c r="E9" s="75" t="s">
        <v>352</v>
      </c>
      <c r="F9" s="76">
        <v>16</v>
      </c>
      <c r="G9" s="77"/>
      <c r="H9" s="77"/>
      <c r="I9" s="83"/>
      <c r="J9" s="83"/>
      <c r="K9" s="83"/>
      <c r="L9" s="83"/>
      <c r="M9" s="83"/>
      <c r="N9" s="83"/>
      <c r="O9" s="83"/>
      <c r="P9" s="83"/>
      <c r="Q9" s="83"/>
      <c r="R9" s="83"/>
      <c r="S9" s="83"/>
      <c r="T9" s="83"/>
      <c r="U9" s="83"/>
      <c r="V9" s="83"/>
      <c r="W9" s="83"/>
      <c r="X9" s="83"/>
      <c r="Y9" s="83"/>
      <c r="Z9" s="83"/>
    </row>
    <row r="10" spans="1:26" s="84" customFormat="1" ht="132.75" customHeight="1" x14ac:dyDescent="0.25">
      <c r="A10" s="71" t="s">
        <v>34</v>
      </c>
      <c r="B10" s="72" t="s">
        <v>73</v>
      </c>
      <c r="C10" s="74" t="s">
        <v>74</v>
      </c>
      <c r="D10" s="74" t="s">
        <v>380</v>
      </c>
      <c r="E10" s="75" t="s">
        <v>27</v>
      </c>
      <c r="F10" s="76">
        <v>2000</v>
      </c>
      <c r="G10" s="77"/>
      <c r="H10" s="77"/>
      <c r="I10" s="83"/>
      <c r="J10" s="83"/>
      <c r="K10" s="83"/>
      <c r="L10" s="83"/>
      <c r="M10" s="83"/>
      <c r="N10" s="83"/>
      <c r="O10" s="83"/>
      <c r="P10" s="83"/>
      <c r="Q10" s="83"/>
      <c r="R10" s="83"/>
      <c r="S10" s="83"/>
      <c r="T10" s="83"/>
      <c r="U10" s="83"/>
      <c r="V10" s="83"/>
      <c r="W10" s="83"/>
      <c r="X10" s="83"/>
      <c r="Y10" s="83"/>
      <c r="Z10" s="83"/>
    </row>
    <row r="11" spans="1:26" s="84" customFormat="1" ht="337.5" customHeight="1" x14ac:dyDescent="0.25">
      <c r="A11" s="71" t="s">
        <v>34</v>
      </c>
      <c r="B11" s="72" t="s">
        <v>38</v>
      </c>
      <c r="C11" s="74" t="s">
        <v>406</v>
      </c>
      <c r="D11" s="74" t="s">
        <v>385</v>
      </c>
      <c r="E11" s="75" t="s">
        <v>27</v>
      </c>
      <c r="F11" s="76">
        <v>2</v>
      </c>
      <c r="G11" s="77"/>
      <c r="H11" s="77"/>
      <c r="I11" s="83"/>
      <c r="J11" s="83"/>
      <c r="K11" s="83"/>
      <c r="L11" s="83"/>
      <c r="M11" s="83"/>
      <c r="N11" s="83"/>
      <c r="O11" s="83"/>
      <c r="P11" s="83"/>
      <c r="Q11" s="83"/>
      <c r="R11" s="83"/>
      <c r="S11" s="83"/>
      <c r="T11" s="83"/>
      <c r="U11" s="83"/>
      <c r="V11" s="83"/>
      <c r="W11" s="83"/>
      <c r="X11" s="83"/>
      <c r="Y11" s="83"/>
      <c r="Z11" s="83"/>
    </row>
    <row r="12" spans="1:26" s="84" customFormat="1" ht="363" customHeight="1" x14ac:dyDescent="0.25">
      <c r="A12" s="71" t="s">
        <v>39</v>
      </c>
      <c r="B12" s="72" t="s">
        <v>63</v>
      </c>
      <c r="C12" s="74" t="s">
        <v>98</v>
      </c>
      <c r="D12" s="74" t="s">
        <v>407</v>
      </c>
      <c r="E12" s="75" t="s">
        <v>349</v>
      </c>
      <c r="F12" s="76">
        <v>4</v>
      </c>
      <c r="G12" s="77"/>
      <c r="H12" s="77"/>
      <c r="I12" s="83"/>
      <c r="J12" s="83"/>
      <c r="K12" s="83"/>
      <c r="L12" s="83"/>
      <c r="M12" s="83"/>
      <c r="N12" s="83"/>
      <c r="O12" s="83"/>
      <c r="P12" s="83"/>
      <c r="Q12" s="83"/>
      <c r="R12" s="83"/>
      <c r="S12" s="83"/>
      <c r="T12" s="83"/>
      <c r="U12" s="83"/>
      <c r="V12" s="83"/>
      <c r="W12" s="83"/>
      <c r="X12" s="83"/>
      <c r="Y12" s="83"/>
      <c r="Z12" s="83"/>
    </row>
    <row r="13" spans="1:26" s="84" customFormat="1" ht="330" customHeight="1" x14ac:dyDescent="0.25">
      <c r="A13" s="71" t="s">
        <v>39</v>
      </c>
      <c r="B13" s="72" t="s">
        <v>100</v>
      </c>
      <c r="C13" s="74" t="s">
        <v>373</v>
      </c>
      <c r="D13" s="74" t="s">
        <v>408</v>
      </c>
      <c r="E13" s="75" t="s">
        <v>349</v>
      </c>
      <c r="F13" s="76">
        <v>4</v>
      </c>
      <c r="G13" s="77"/>
      <c r="H13" s="77"/>
      <c r="I13" s="83"/>
      <c r="J13" s="83"/>
      <c r="K13" s="83"/>
      <c r="L13" s="83"/>
      <c r="M13" s="83"/>
      <c r="N13" s="83"/>
      <c r="O13" s="83"/>
      <c r="P13" s="83"/>
      <c r="Q13" s="83"/>
      <c r="R13" s="83"/>
      <c r="S13" s="83"/>
      <c r="T13" s="83"/>
      <c r="U13" s="83"/>
      <c r="V13" s="83"/>
      <c r="W13" s="83"/>
      <c r="X13" s="83"/>
      <c r="Y13" s="83"/>
      <c r="Z13" s="83"/>
    </row>
    <row r="14" spans="1:26" s="84" customFormat="1" ht="381" customHeight="1" x14ac:dyDescent="0.25">
      <c r="A14" s="71" t="s">
        <v>39</v>
      </c>
      <c r="B14" s="72" t="s">
        <v>101</v>
      </c>
      <c r="C14" s="74" t="s">
        <v>374</v>
      </c>
      <c r="D14" s="74" t="s">
        <v>409</v>
      </c>
      <c r="E14" s="75" t="s">
        <v>349</v>
      </c>
      <c r="F14" s="76">
        <v>2</v>
      </c>
      <c r="G14" s="77"/>
      <c r="H14" s="77"/>
      <c r="I14" s="83"/>
      <c r="J14" s="83"/>
      <c r="K14" s="83"/>
      <c r="L14" s="83"/>
      <c r="M14" s="83"/>
      <c r="N14" s="83"/>
      <c r="O14" s="83"/>
      <c r="P14" s="83"/>
      <c r="Q14" s="83"/>
      <c r="R14" s="83"/>
      <c r="S14" s="83"/>
      <c r="T14" s="83"/>
      <c r="U14" s="83"/>
      <c r="V14" s="83"/>
      <c r="W14" s="83"/>
      <c r="X14" s="83"/>
      <c r="Y14" s="83"/>
      <c r="Z14" s="83"/>
    </row>
    <row r="15" spans="1:26" s="84" customFormat="1" ht="155.25" x14ac:dyDescent="0.25">
      <c r="A15" s="71" t="s">
        <v>39</v>
      </c>
      <c r="B15" s="71" t="s">
        <v>351</v>
      </c>
      <c r="C15" s="74" t="s">
        <v>350</v>
      </c>
      <c r="D15" s="74" t="s">
        <v>410</v>
      </c>
      <c r="E15" s="75" t="s">
        <v>75</v>
      </c>
      <c r="F15" s="76">
        <v>100</v>
      </c>
      <c r="G15" s="77"/>
      <c r="H15" s="77"/>
      <c r="I15" s="83"/>
      <c r="J15" s="83"/>
      <c r="K15" s="83"/>
      <c r="L15" s="83"/>
      <c r="M15" s="83"/>
      <c r="N15" s="83"/>
      <c r="O15" s="83"/>
      <c r="P15" s="83"/>
      <c r="Q15" s="83"/>
      <c r="R15" s="83"/>
      <c r="S15" s="83"/>
      <c r="T15" s="83"/>
      <c r="U15" s="83"/>
      <c r="V15" s="83"/>
      <c r="W15" s="83"/>
      <c r="X15" s="83"/>
      <c r="Y15" s="83"/>
      <c r="Z15" s="83"/>
    </row>
    <row r="16" spans="1:26" s="84" customFormat="1" ht="129.75" customHeight="1" x14ac:dyDescent="0.25">
      <c r="A16" s="71" t="s">
        <v>39</v>
      </c>
      <c r="B16" s="72" t="s">
        <v>347</v>
      </c>
      <c r="C16" s="74" t="s">
        <v>102</v>
      </c>
      <c r="D16" s="74" t="s">
        <v>411</v>
      </c>
      <c r="E16" s="75" t="s">
        <v>352</v>
      </c>
      <c r="F16" s="76">
        <v>100</v>
      </c>
      <c r="G16" s="77"/>
      <c r="H16" s="77"/>
      <c r="I16" s="83"/>
      <c r="J16" s="83"/>
      <c r="K16" s="83"/>
      <c r="L16" s="83"/>
      <c r="M16" s="83"/>
      <c r="N16" s="83"/>
      <c r="O16" s="83"/>
      <c r="P16" s="83"/>
      <c r="Q16" s="83"/>
      <c r="R16" s="83"/>
      <c r="S16" s="83"/>
      <c r="T16" s="83"/>
      <c r="U16" s="83"/>
      <c r="V16" s="83"/>
      <c r="W16" s="83"/>
      <c r="X16" s="83"/>
      <c r="Y16" s="83"/>
      <c r="Z16" s="83"/>
    </row>
    <row r="17" spans="1:26" s="84" customFormat="1" ht="381.75" customHeight="1" x14ac:dyDescent="0.25">
      <c r="A17" s="71" t="s">
        <v>39</v>
      </c>
      <c r="B17" s="72" t="s">
        <v>353</v>
      </c>
      <c r="C17" s="74" t="s">
        <v>391</v>
      </c>
      <c r="D17" s="74" t="s">
        <v>412</v>
      </c>
      <c r="E17" s="75" t="s">
        <v>393</v>
      </c>
      <c r="F17" s="76">
        <v>1</v>
      </c>
      <c r="G17" s="77"/>
      <c r="H17" s="77"/>
      <c r="I17" s="83"/>
      <c r="J17" s="83"/>
      <c r="K17" s="83"/>
      <c r="L17" s="83"/>
      <c r="M17" s="83"/>
      <c r="N17" s="83"/>
      <c r="O17" s="83"/>
      <c r="P17" s="83"/>
      <c r="Q17" s="83"/>
      <c r="R17" s="83"/>
      <c r="S17" s="83"/>
      <c r="T17" s="83"/>
      <c r="U17" s="83"/>
      <c r="V17" s="83"/>
      <c r="W17" s="83"/>
      <c r="X17" s="83"/>
      <c r="Y17" s="83"/>
      <c r="Z17" s="83"/>
    </row>
    <row r="18" spans="1:26" s="84" customFormat="1" ht="213.75" customHeight="1" x14ac:dyDescent="0.25">
      <c r="A18" s="71" t="s">
        <v>39</v>
      </c>
      <c r="B18" s="71" t="s">
        <v>354</v>
      </c>
      <c r="C18" s="85" t="s">
        <v>355</v>
      </c>
      <c r="D18" s="74" t="s">
        <v>356</v>
      </c>
      <c r="E18" s="75" t="s">
        <v>352</v>
      </c>
      <c r="F18" s="76">
        <v>6</v>
      </c>
      <c r="G18" s="77"/>
      <c r="H18" s="77"/>
      <c r="I18" s="83"/>
      <c r="J18" s="83"/>
      <c r="K18" s="83"/>
      <c r="L18" s="83"/>
      <c r="M18" s="83"/>
      <c r="N18" s="83"/>
      <c r="O18" s="83"/>
      <c r="P18" s="83"/>
      <c r="Q18" s="83"/>
      <c r="R18" s="83"/>
      <c r="S18" s="83"/>
      <c r="T18" s="83"/>
      <c r="U18" s="83"/>
      <c r="V18" s="83"/>
      <c r="W18" s="83"/>
      <c r="X18" s="83"/>
      <c r="Y18" s="83"/>
      <c r="Z18" s="83"/>
    </row>
    <row r="19" spans="1:26" s="84" customFormat="1" ht="409.5" customHeight="1" x14ac:dyDescent="0.25">
      <c r="A19" s="71" t="s">
        <v>54</v>
      </c>
      <c r="B19" s="71" t="s">
        <v>124</v>
      </c>
      <c r="C19" s="74" t="s">
        <v>395</v>
      </c>
      <c r="D19" s="85" t="s">
        <v>400</v>
      </c>
      <c r="E19" s="75" t="s">
        <v>57</v>
      </c>
      <c r="F19" s="76">
        <v>1</v>
      </c>
      <c r="G19" s="77"/>
      <c r="H19" s="77"/>
      <c r="I19" s="83"/>
      <c r="J19" s="83"/>
      <c r="K19" s="83"/>
      <c r="L19" s="83"/>
      <c r="M19" s="83"/>
      <c r="N19" s="86"/>
      <c r="O19" s="86"/>
      <c r="P19" s="86"/>
      <c r="Q19" s="86"/>
      <c r="R19" s="86"/>
      <c r="S19" s="86"/>
      <c r="T19" s="86"/>
      <c r="U19" s="86"/>
      <c r="V19" s="86"/>
      <c r="W19" s="86"/>
      <c r="X19" s="86"/>
      <c r="Y19" s="86"/>
      <c r="Z19" s="86"/>
    </row>
    <row r="20" spans="1:26" s="84" customFormat="1" ht="367.5" customHeight="1" x14ac:dyDescent="0.25">
      <c r="A20" s="71" t="s">
        <v>54</v>
      </c>
      <c r="B20" s="71" t="s">
        <v>129</v>
      </c>
      <c r="C20" s="85" t="s">
        <v>418</v>
      </c>
      <c r="D20" s="85" t="s">
        <v>399</v>
      </c>
      <c r="E20" s="75" t="s">
        <v>394</v>
      </c>
      <c r="F20" s="76">
        <v>1</v>
      </c>
      <c r="G20" s="77"/>
      <c r="H20" s="77"/>
      <c r="I20" s="83"/>
      <c r="J20" s="83"/>
      <c r="K20" s="83"/>
      <c r="L20" s="83"/>
      <c r="M20" s="83"/>
      <c r="N20" s="83"/>
      <c r="O20" s="83"/>
      <c r="P20" s="83"/>
      <c r="Q20" s="83"/>
      <c r="R20" s="83"/>
      <c r="S20" s="83"/>
      <c r="T20" s="83"/>
      <c r="U20" s="83"/>
      <c r="V20" s="83"/>
      <c r="W20" s="83"/>
      <c r="X20" s="83"/>
      <c r="Y20" s="83"/>
      <c r="Z20" s="83"/>
    </row>
    <row r="21" spans="1:26" s="84" customFormat="1" ht="354.75" customHeight="1" x14ac:dyDescent="0.25">
      <c r="A21" s="71" t="s">
        <v>54</v>
      </c>
      <c r="B21" s="71" t="s">
        <v>130</v>
      </c>
      <c r="C21" s="85" t="s">
        <v>131</v>
      </c>
      <c r="D21" s="74" t="s">
        <v>398</v>
      </c>
      <c r="E21" s="75" t="s">
        <v>75</v>
      </c>
      <c r="F21" s="76">
        <v>400</v>
      </c>
      <c r="G21" s="77"/>
      <c r="H21" s="77"/>
      <c r="I21" s="81"/>
      <c r="J21" s="83"/>
      <c r="K21" s="83"/>
      <c r="L21" s="83"/>
      <c r="M21" s="83"/>
      <c r="N21" s="82"/>
      <c r="O21" s="82"/>
      <c r="P21" s="82"/>
      <c r="Q21" s="82"/>
      <c r="R21" s="82"/>
      <c r="S21" s="82"/>
      <c r="T21" s="82"/>
      <c r="U21" s="82"/>
      <c r="V21" s="82"/>
      <c r="W21" s="82"/>
      <c r="X21" s="82"/>
      <c r="Y21" s="82"/>
      <c r="Z21" s="82"/>
    </row>
    <row r="22" spans="1:26" s="84" customFormat="1" ht="250.5" customHeight="1" x14ac:dyDescent="0.25">
      <c r="A22" s="71" t="s">
        <v>54</v>
      </c>
      <c r="B22" s="71" t="s">
        <v>78</v>
      </c>
      <c r="C22" s="85" t="s">
        <v>375</v>
      </c>
      <c r="D22" s="85" t="s">
        <v>397</v>
      </c>
      <c r="E22" s="75" t="s">
        <v>352</v>
      </c>
      <c r="F22" s="76">
        <v>600</v>
      </c>
      <c r="G22" s="77"/>
      <c r="H22" s="77"/>
      <c r="I22" s="87"/>
      <c r="J22" s="83"/>
      <c r="K22" s="83"/>
      <c r="L22" s="83"/>
      <c r="M22" s="83"/>
      <c r="N22" s="82"/>
      <c r="O22" s="82"/>
      <c r="P22" s="82"/>
      <c r="Q22" s="82"/>
      <c r="R22" s="82"/>
      <c r="S22" s="82"/>
      <c r="T22" s="82"/>
      <c r="U22" s="82"/>
      <c r="V22" s="82"/>
      <c r="W22" s="82"/>
      <c r="X22" s="82"/>
      <c r="Y22" s="82"/>
      <c r="Z22" s="82"/>
    </row>
    <row r="23" spans="1:26" s="84" customFormat="1" ht="192" customHeight="1" x14ac:dyDescent="0.25">
      <c r="A23" s="71" t="s">
        <v>54</v>
      </c>
      <c r="B23" s="72" t="s">
        <v>147</v>
      </c>
      <c r="C23" s="74" t="s">
        <v>403</v>
      </c>
      <c r="D23" s="74" t="s">
        <v>396</v>
      </c>
      <c r="E23" s="75" t="s">
        <v>352</v>
      </c>
      <c r="F23" s="76">
        <v>1200</v>
      </c>
      <c r="G23" s="77"/>
      <c r="H23" s="77"/>
      <c r="I23" s="83"/>
      <c r="J23" s="83"/>
      <c r="K23" s="83"/>
      <c r="L23" s="83"/>
      <c r="M23" s="83"/>
      <c r="N23" s="83"/>
      <c r="O23" s="83"/>
      <c r="P23" s="83"/>
      <c r="Q23" s="83"/>
      <c r="R23" s="83"/>
      <c r="S23" s="83"/>
      <c r="T23" s="83"/>
      <c r="U23" s="83"/>
      <c r="V23" s="83"/>
      <c r="W23" s="83"/>
      <c r="X23" s="83"/>
      <c r="Y23" s="83"/>
      <c r="Z23" s="83"/>
    </row>
    <row r="24" spans="1:26" s="84" customFormat="1" ht="185.25" customHeight="1" x14ac:dyDescent="0.25">
      <c r="A24" s="71" t="s">
        <v>54</v>
      </c>
      <c r="B24" s="71" t="s">
        <v>80</v>
      </c>
      <c r="C24" s="85" t="s">
        <v>402</v>
      </c>
      <c r="D24" s="85" t="s">
        <v>401</v>
      </c>
      <c r="E24" s="75" t="s">
        <v>352</v>
      </c>
      <c r="F24" s="76">
        <v>1400</v>
      </c>
      <c r="G24" s="77"/>
      <c r="H24" s="77"/>
      <c r="I24" s="86"/>
      <c r="J24" s="86"/>
      <c r="K24" s="86"/>
      <c r="L24" s="86"/>
      <c r="M24" s="86"/>
      <c r="N24" s="83"/>
      <c r="O24" s="83"/>
      <c r="P24" s="83"/>
      <c r="Q24" s="83"/>
      <c r="R24" s="83"/>
      <c r="S24" s="83"/>
      <c r="T24" s="83"/>
      <c r="U24" s="83"/>
      <c r="V24" s="83"/>
      <c r="W24" s="83"/>
      <c r="X24" s="83"/>
      <c r="Y24" s="83"/>
      <c r="Z24" s="83"/>
    </row>
    <row r="25" spans="1:26" s="84" customFormat="1" ht="138.75" customHeight="1" x14ac:dyDescent="0.25">
      <c r="A25" s="71" t="s">
        <v>54</v>
      </c>
      <c r="B25" s="71" t="s">
        <v>82</v>
      </c>
      <c r="C25" s="85" t="s">
        <v>376</v>
      </c>
      <c r="D25" s="85" t="s">
        <v>404</v>
      </c>
      <c r="E25" s="75" t="s">
        <v>352</v>
      </c>
      <c r="F25" s="76">
        <v>160</v>
      </c>
      <c r="G25" s="77"/>
      <c r="H25" s="77"/>
      <c r="I25" s="86"/>
      <c r="J25" s="86"/>
      <c r="K25" s="86"/>
      <c r="L25" s="86"/>
      <c r="M25" s="86"/>
      <c r="N25" s="83"/>
      <c r="O25" s="83"/>
      <c r="P25" s="83"/>
      <c r="Q25" s="83"/>
      <c r="R25" s="83"/>
      <c r="S25" s="83"/>
      <c r="T25" s="83"/>
      <c r="U25" s="83"/>
      <c r="V25" s="83"/>
      <c r="W25" s="83"/>
      <c r="X25" s="83"/>
      <c r="Y25" s="83"/>
      <c r="Z25" s="83"/>
    </row>
    <row r="26" spans="1:26" s="84" customFormat="1" ht="278.25" customHeight="1" x14ac:dyDescent="0.25">
      <c r="A26" s="71" t="s">
        <v>54</v>
      </c>
      <c r="B26" s="72" t="s">
        <v>83</v>
      </c>
      <c r="C26" s="74" t="s">
        <v>415</v>
      </c>
      <c r="D26" s="74" t="s">
        <v>416</v>
      </c>
      <c r="E26" s="75" t="s">
        <v>352</v>
      </c>
      <c r="F26" s="76">
        <v>60</v>
      </c>
      <c r="G26" s="77"/>
      <c r="H26" s="77"/>
      <c r="I26" s="83"/>
      <c r="J26" s="83"/>
      <c r="K26" s="83"/>
      <c r="L26" s="83"/>
      <c r="M26" s="83"/>
      <c r="N26" s="83"/>
      <c r="O26" s="83"/>
      <c r="P26" s="83"/>
      <c r="Q26" s="83"/>
      <c r="R26" s="83"/>
      <c r="S26" s="83"/>
      <c r="T26" s="83"/>
      <c r="U26" s="83"/>
      <c r="V26" s="83"/>
      <c r="W26" s="83"/>
      <c r="X26" s="83"/>
      <c r="Y26" s="83"/>
      <c r="Z26" s="83"/>
    </row>
    <row r="27" spans="1:26" s="84" customFormat="1" ht="279.75" customHeight="1" x14ac:dyDescent="0.25">
      <c r="A27" s="71" t="s">
        <v>54</v>
      </c>
      <c r="B27" s="71" t="s">
        <v>84</v>
      </c>
      <c r="C27" s="85" t="s">
        <v>211</v>
      </c>
      <c r="D27" s="85" t="s">
        <v>416</v>
      </c>
      <c r="E27" s="75" t="s">
        <v>352</v>
      </c>
      <c r="F27" s="76">
        <v>12</v>
      </c>
      <c r="G27" s="77"/>
      <c r="H27" s="77"/>
      <c r="I27" s="83"/>
      <c r="J27" s="83"/>
      <c r="K27" s="83"/>
      <c r="L27" s="83"/>
      <c r="M27" s="83"/>
      <c r="N27" s="83"/>
      <c r="O27" s="83"/>
      <c r="P27" s="83"/>
      <c r="Q27" s="83"/>
      <c r="R27" s="83"/>
      <c r="S27" s="83"/>
      <c r="T27" s="83"/>
      <c r="U27" s="83"/>
      <c r="V27" s="83"/>
      <c r="W27" s="83"/>
      <c r="X27" s="83"/>
      <c r="Y27" s="83"/>
      <c r="Z27" s="83"/>
    </row>
    <row r="28" spans="1:26" s="84" customFormat="1" ht="345.75" customHeight="1" x14ac:dyDescent="0.25">
      <c r="A28" s="71" t="s">
        <v>54</v>
      </c>
      <c r="B28" s="71" t="s">
        <v>214</v>
      </c>
      <c r="C28" s="85" t="s">
        <v>215</v>
      </c>
      <c r="D28" s="85" t="s">
        <v>417</v>
      </c>
      <c r="E28" s="75" t="s">
        <v>352</v>
      </c>
      <c r="F28" s="76">
        <v>20</v>
      </c>
      <c r="G28" s="77"/>
      <c r="H28" s="77"/>
      <c r="I28" s="83"/>
      <c r="J28" s="83"/>
      <c r="K28" s="83"/>
      <c r="L28" s="83"/>
      <c r="M28" s="83"/>
      <c r="N28" s="86"/>
      <c r="O28" s="86"/>
      <c r="P28" s="86"/>
      <c r="Q28" s="86"/>
      <c r="R28" s="86"/>
      <c r="S28" s="86"/>
      <c r="T28" s="86"/>
      <c r="U28" s="86"/>
      <c r="V28" s="86"/>
      <c r="W28" s="86"/>
      <c r="X28" s="86"/>
      <c r="Y28" s="86"/>
      <c r="Z28" s="86"/>
    </row>
    <row r="29" spans="1:26" s="84" customFormat="1" ht="394.5" customHeight="1" x14ac:dyDescent="0.25">
      <c r="A29" s="71" t="s">
        <v>54</v>
      </c>
      <c r="B29" s="71" t="s">
        <v>218</v>
      </c>
      <c r="C29" s="85" t="s">
        <v>386</v>
      </c>
      <c r="D29" s="85" t="s">
        <v>420</v>
      </c>
      <c r="E29" s="75" t="s">
        <v>357</v>
      </c>
      <c r="F29" s="76">
        <v>1</v>
      </c>
      <c r="G29" s="77"/>
      <c r="H29" s="77"/>
      <c r="I29" s="83"/>
      <c r="J29" s="83"/>
      <c r="K29" s="83"/>
      <c r="L29" s="83"/>
      <c r="M29" s="83"/>
      <c r="N29" s="83"/>
      <c r="O29" s="83"/>
      <c r="P29" s="83"/>
      <c r="Q29" s="83"/>
      <c r="R29" s="83"/>
      <c r="S29" s="83"/>
      <c r="T29" s="83"/>
      <c r="U29" s="83"/>
      <c r="V29" s="83"/>
      <c r="W29" s="83"/>
      <c r="X29" s="83"/>
      <c r="Y29" s="83"/>
      <c r="Z29" s="83"/>
    </row>
    <row r="30" spans="1:26" s="84" customFormat="1" ht="385.5" customHeight="1" x14ac:dyDescent="0.25">
      <c r="A30" s="71" t="s">
        <v>54</v>
      </c>
      <c r="B30" s="71" t="s">
        <v>222</v>
      </c>
      <c r="C30" s="85" t="s">
        <v>387</v>
      </c>
      <c r="D30" s="85" t="s">
        <v>419</v>
      </c>
      <c r="E30" s="75" t="s">
        <v>357</v>
      </c>
      <c r="F30" s="76">
        <v>3</v>
      </c>
      <c r="G30" s="77"/>
      <c r="H30" s="77"/>
      <c r="I30" s="83"/>
      <c r="J30" s="83"/>
      <c r="K30" s="83"/>
      <c r="L30" s="83"/>
      <c r="M30" s="83"/>
      <c r="N30" s="83"/>
      <c r="O30" s="83"/>
      <c r="P30" s="83"/>
      <c r="Q30" s="83"/>
      <c r="R30" s="83"/>
      <c r="S30" s="83"/>
      <c r="T30" s="83"/>
      <c r="U30" s="83"/>
      <c r="V30" s="83"/>
      <c r="W30" s="83"/>
      <c r="X30" s="83"/>
      <c r="Y30" s="83"/>
      <c r="Z30" s="83"/>
    </row>
    <row r="31" spans="1:26" s="84" customFormat="1" ht="366.75" customHeight="1" x14ac:dyDescent="0.25">
      <c r="A31" s="71" t="s">
        <v>54</v>
      </c>
      <c r="B31" s="71" t="s">
        <v>228</v>
      </c>
      <c r="C31" s="85" t="s">
        <v>229</v>
      </c>
      <c r="D31" s="85" t="s">
        <v>421</v>
      </c>
      <c r="E31" s="75" t="s">
        <v>352</v>
      </c>
      <c r="F31" s="76">
        <v>24</v>
      </c>
      <c r="G31" s="77"/>
      <c r="H31" s="77"/>
      <c r="I31" s="87"/>
      <c r="J31" s="87"/>
      <c r="K31" s="87"/>
      <c r="L31" s="87"/>
      <c r="M31" s="87"/>
      <c r="N31" s="83"/>
      <c r="O31" s="83"/>
      <c r="P31" s="83"/>
      <c r="Q31" s="83"/>
      <c r="R31" s="83"/>
      <c r="S31" s="83"/>
      <c r="T31" s="83"/>
      <c r="U31" s="83"/>
      <c r="V31" s="83"/>
      <c r="W31" s="83"/>
      <c r="X31" s="83"/>
      <c r="Y31" s="83"/>
      <c r="Z31" s="83"/>
    </row>
    <row r="32" spans="1:26" s="84" customFormat="1" ht="372" customHeight="1" x14ac:dyDescent="0.25">
      <c r="A32" s="71" t="s">
        <v>54</v>
      </c>
      <c r="B32" s="71" t="s">
        <v>186</v>
      </c>
      <c r="C32" s="85" t="s">
        <v>388</v>
      </c>
      <c r="D32" s="85" t="s">
        <v>421</v>
      </c>
      <c r="E32" s="75" t="s">
        <v>352</v>
      </c>
      <c r="F32" s="76">
        <v>24</v>
      </c>
      <c r="G32" s="77"/>
      <c r="H32" s="77"/>
      <c r="I32" s="83"/>
      <c r="J32" s="83"/>
      <c r="K32" s="83"/>
      <c r="L32" s="83"/>
      <c r="M32" s="83"/>
      <c r="N32" s="83"/>
      <c r="O32" s="83"/>
      <c r="P32" s="83"/>
      <c r="Q32" s="83"/>
      <c r="R32" s="83"/>
      <c r="S32" s="83"/>
      <c r="T32" s="83"/>
      <c r="U32" s="83"/>
      <c r="V32" s="83"/>
      <c r="W32" s="83"/>
      <c r="X32" s="83"/>
      <c r="Y32" s="83"/>
      <c r="Z32" s="83"/>
    </row>
    <row r="33" spans="1:26" s="84" customFormat="1" ht="249.75" customHeight="1" x14ac:dyDescent="0.25">
      <c r="A33" s="71" t="s">
        <v>46</v>
      </c>
      <c r="B33" s="72" t="s">
        <v>87</v>
      </c>
      <c r="C33" s="74" t="s">
        <v>377</v>
      </c>
      <c r="D33" s="74" t="s">
        <v>422</v>
      </c>
      <c r="E33" s="75" t="s">
        <v>358</v>
      </c>
      <c r="F33" s="76">
        <v>60</v>
      </c>
      <c r="G33" s="77"/>
      <c r="H33" s="77"/>
      <c r="I33" s="83"/>
      <c r="J33" s="83"/>
      <c r="K33" s="83"/>
      <c r="L33" s="83"/>
      <c r="M33" s="83"/>
      <c r="N33" s="83"/>
      <c r="O33" s="83"/>
      <c r="P33" s="83"/>
      <c r="Q33" s="83"/>
      <c r="R33" s="83"/>
      <c r="S33" s="83"/>
      <c r="T33" s="83"/>
      <c r="U33" s="83"/>
      <c r="V33" s="83"/>
      <c r="W33" s="83"/>
      <c r="X33" s="83"/>
      <c r="Y33" s="83"/>
      <c r="Z33" s="83"/>
    </row>
    <row r="34" spans="1:26" s="84" customFormat="1" ht="177.75" customHeight="1" x14ac:dyDescent="0.25">
      <c r="A34" s="71" t="s">
        <v>46</v>
      </c>
      <c r="B34" s="72" t="s">
        <v>88</v>
      </c>
      <c r="C34" s="74" t="s">
        <v>192</v>
      </c>
      <c r="D34" s="74" t="s">
        <v>379</v>
      </c>
      <c r="E34" s="75" t="s">
        <v>360</v>
      </c>
      <c r="F34" s="76">
        <v>120</v>
      </c>
      <c r="G34" s="77"/>
      <c r="H34" s="77"/>
      <c r="I34" s="86"/>
      <c r="J34" s="86"/>
      <c r="K34" s="86"/>
      <c r="L34" s="86"/>
      <c r="M34" s="86"/>
      <c r="N34" s="83"/>
      <c r="O34" s="83"/>
      <c r="P34" s="83"/>
      <c r="Q34" s="83"/>
      <c r="R34" s="83"/>
      <c r="S34" s="83"/>
      <c r="T34" s="83"/>
      <c r="U34" s="83"/>
      <c r="V34" s="83"/>
      <c r="W34" s="83"/>
      <c r="X34" s="83"/>
      <c r="Y34" s="83"/>
      <c r="Z34" s="83"/>
    </row>
    <row r="35" spans="1:26" s="84" customFormat="1" ht="130.5" customHeight="1" x14ac:dyDescent="0.25">
      <c r="A35" s="71" t="s">
        <v>46</v>
      </c>
      <c r="B35" s="72" t="s">
        <v>200</v>
      </c>
      <c r="C35" s="74" t="s">
        <v>423</v>
      </c>
      <c r="D35" s="74" t="s">
        <v>378</v>
      </c>
      <c r="E35" s="75" t="s">
        <v>361</v>
      </c>
      <c r="F35" s="76">
        <v>4</v>
      </c>
      <c r="G35" s="77"/>
      <c r="H35" s="77"/>
      <c r="I35" s="83"/>
      <c r="J35" s="83"/>
      <c r="K35" s="83"/>
      <c r="L35" s="83"/>
      <c r="M35" s="83"/>
      <c r="N35" s="86"/>
      <c r="O35" s="86"/>
      <c r="P35" s="86"/>
      <c r="Q35" s="86"/>
      <c r="R35" s="86"/>
      <c r="S35" s="86"/>
      <c r="T35" s="86"/>
      <c r="U35" s="86"/>
      <c r="V35" s="86"/>
      <c r="W35" s="86"/>
      <c r="X35" s="86"/>
      <c r="Y35" s="86"/>
      <c r="Z35" s="86"/>
    </row>
    <row r="36" spans="1:26" s="84" customFormat="1" ht="303.75" customHeight="1" x14ac:dyDescent="0.25">
      <c r="A36" s="71" t="s">
        <v>46</v>
      </c>
      <c r="B36" s="72" t="s">
        <v>203</v>
      </c>
      <c r="C36" s="74" t="s">
        <v>362</v>
      </c>
      <c r="D36" s="74" t="s">
        <v>424</v>
      </c>
      <c r="E36" s="75" t="s">
        <v>27</v>
      </c>
      <c r="F36" s="76">
        <v>1</v>
      </c>
      <c r="G36" s="77"/>
      <c r="H36" s="77"/>
      <c r="I36" s="83"/>
      <c r="J36" s="83"/>
      <c r="K36" s="83"/>
      <c r="L36" s="83"/>
      <c r="M36" s="83"/>
      <c r="N36" s="83"/>
      <c r="O36" s="83"/>
      <c r="P36" s="83"/>
      <c r="Q36" s="83"/>
      <c r="R36" s="83"/>
      <c r="S36" s="83"/>
      <c r="T36" s="83"/>
      <c r="U36" s="83"/>
      <c r="V36" s="83"/>
      <c r="W36" s="83"/>
      <c r="X36" s="83"/>
      <c r="Y36" s="83"/>
      <c r="Z36" s="83"/>
    </row>
    <row r="37" spans="1:26" s="84" customFormat="1" ht="175.5" customHeight="1" x14ac:dyDescent="0.25">
      <c r="A37" s="71" t="s">
        <v>46</v>
      </c>
      <c r="B37" s="72" t="s">
        <v>90</v>
      </c>
      <c r="C37" s="74" t="s">
        <v>364</v>
      </c>
      <c r="D37" s="74" t="s">
        <v>425</v>
      </c>
      <c r="E37" s="75" t="s">
        <v>360</v>
      </c>
      <c r="F37" s="76">
        <v>60</v>
      </c>
      <c r="G37" s="77"/>
      <c r="H37" s="77"/>
      <c r="I37" s="83"/>
      <c r="J37" s="83"/>
      <c r="K37" s="83"/>
      <c r="L37" s="83"/>
      <c r="M37" s="83"/>
      <c r="N37" s="83"/>
      <c r="O37" s="83"/>
      <c r="P37" s="83"/>
      <c r="Q37" s="83"/>
      <c r="R37" s="83"/>
      <c r="S37" s="83"/>
      <c r="T37" s="83"/>
      <c r="U37" s="83"/>
      <c r="V37" s="83"/>
      <c r="W37" s="83"/>
      <c r="X37" s="83"/>
      <c r="Y37" s="83"/>
      <c r="Z37" s="83"/>
    </row>
    <row r="38" spans="1:26" s="84" customFormat="1" ht="154.5" customHeight="1" x14ac:dyDescent="0.25">
      <c r="A38" s="71" t="s">
        <v>46</v>
      </c>
      <c r="B38" s="72" t="s">
        <v>365</v>
      </c>
      <c r="C38" s="74" t="s">
        <v>366</v>
      </c>
      <c r="D38" s="74" t="s">
        <v>426</v>
      </c>
      <c r="E38" s="75" t="s">
        <v>363</v>
      </c>
      <c r="F38" s="76">
        <v>200</v>
      </c>
      <c r="G38" s="77"/>
      <c r="H38" s="77"/>
      <c r="I38" s="83"/>
      <c r="J38" s="83"/>
      <c r="K38" s="83"/>
      <c r="L38" s="83"/>
      <c r="M38" s="83"/>
      <c r="N38" s="83"/>
      <c r="O38" s="83"/>
      <c r="P38" s="83"/>
      <c r="Q38" s="83"/>
      <c r="R38" s="83"/>
      <c r="S38" s="83"/>
      <c r="T38" s="83"/>
      <c r="U38" s="83"/>
      <c r="V38" s="83"/>
      <c r="W38" s="83"/>
      <c r="X38" s="83"/>
      <c r="Y38" s="83"/>
      <c r="Z38" s="83"/>
    </row>
    <row r="39" spans="1:26" s="84" customFormat="1" ht="404.25" customHeight="1" x14ac:dyDescent="0.25">
      <c r="A39" s="71" t="s">
        <v>46</v>
      </c>
      <c r="B39" s="72" t="s">
        <v>207</v>
      </c>
      <c r="C39" s="74" t="s">
        <v>433</v>
      </c>
      <c r="D39" s="74" t="s">
        <v>389</v>
      </c>
      <c r="E39" s="75" t="s">
        <v>27</v>
      </c>
      <c r="F39" s="76">
        <v>1</v>
      </c>
      <c r="G39" s="77"/>
      <c r="H39" s="77"/>
      <c r="I39" s="83"/>
      <c r="J39" s="83"/>
      <c r="K39" s="83"/>
      <c r="L39" s="83"/>
      <c r="M39" s="83"/>
      <c r="N39" s="83"/>
      <c r="O39" s="83"/>
      <c r="P39" s="83"/>
      <c r="Q39" s="83"/>
      <c r="R39" s="83"/>
      <c r="S39" s="83"/>
      <c r="T39" s="83"/>
      <c r="U39" s="83"/>
      <c r="V39" s="83"/>
      <c r="W39" s="83"/>
      <c r="X39" s="83"/>
      <c r="Y39" s="83"/>
      <c r="Z39" s="83"/>
    </row>
    <row r="40" spans="1:26" s="84" customFormat="1" ht="150" customHeight="1" x14ac:dyDescent="0.25">
      <c r="A40" s="71" t="s">
        <v>46</v>
      </c>
      <c r="B40" s="72" t="s">
        <v>92</v>
      </c>
      <c r="C40" s="74" t="s">
        <v>390</v>
      </c>
      <c r="D40" s="74" t="s">
        <v>427</v>
      </c>
      <c r="E40" s="75" t="s">
        <v>363</v>
      </c>
      <c r="F40" s="76">
        <v>30</v>
      </c>
      <c r="G40" s="77"/>
      <c r="H40" s="77"/>
      <c r="I40" s="83"/>
      <c r="J40" s="83"/>
      <c r="K40" s="83"/>
      <c r="L40" s="83"/>
      <c r="M40" s="83"/>
      <c r="N40" s="83"/>
      <c r="O40" s="83"/>
      <c r="P40" s="83"/>
      <c r="Q40" s="83"/>
      <c r="R40" s="83"/>
      <c r="S40" s="83"/>
      <c r="T40" s="83"/>
      <c r="U40" s="83"/>
      <c r="V40" s="83"/>
      <c r="W40" s="83"/>
      <c r="X40" s="83"/>
      <c r="Y40" s="83"/>
      <c r="Z40" s="83"/>
    </row>
    <row r="41" spans="1:26" s="84" customFormat="1" ht="345" x14ac:dyDescent="0.25">
      <c r="A41" s="71" t="s">
        <v>46</v>
      </c>
      <c r="B41" s="72" t="s">
        <v>93</v>
      </c>
      <c r="C41" s="74" t="s">
        <v>428</v>
      </c>
      <c r="D41" s="74" t="s">
        <v>429</v>
      </c>
      <c r="E41" s="75" t="s">
        <v>363</v>
      </c>
      <c r="F41" s="76">
        <v>6</v>
      </c>
      <c r="G41" s="77"/>
      <c r="H41" s="77"/>
      <c r="I41" s="83"/>
      <c r="J41" s="83"/>
      <c r="K41" s="83"/>
      <c r="L41" s="83"/>
      <c r="M41" s="83"/>
      <c r="N41" s="83"/>
      <c r="O41" s="83"/>
      <c r="P41" s="83"/>
      <c r="Q41" s="83"/>
      <c r="R41" s="83"/>
      <c r="S41" s="83"/>
      <c r="T41" s="83"/>
      <c r="U41" s="83"/>
      <c r="V41" s="83"/>
      <c r="W41" s="83"/>
      <c r="X41" s="83"/>
      <c r="Y41" s="83"/>
      <c r="Z41" s="83"/>
    </row>
    <row r="42" spans="1:26" s="84" customFormat="1" ht="154.5" customHeight="1" x14ac:dyDescent="0.25">
      <c r="A42" s="71" t="s">
        <v>39</v>
      </c>
      <c r="B42" s="71" t="s">
        <v>243</v>
      </c>
      <c r="C42" s="85" t="s">
        <v>381</v>
      </c>
      <c r="D42" s="74" t="s">
        <v>382</v>
      </c>
      <c r="E42" s="75" t="s">
        <v>360</v>
      </c>
      <c r="F42" s="76">
        <v>2</v>
      </c>
      <c r="G42" s="77"/>
      <c r="H42" s="77"/>
      <c r="I42" s="83"/>
      <c r="J42" s="83"/>
      <c r="K42" s="83"/>
      <c r="L42" s="83"/>
      <c r="M42" s="83"/>
      <c r="N42" s="83"/>
      <c r="O42" s="83"/>
      <c r="P42" s="83"/>
      <c r="Q42" s="83"/>
      <c r="R42" s="83"/>
      <c r="S42" s="83"/>
      <c r="T42" s="83"/>
      <c r="U42" s="83"/>
      <c r="V42" s="83"/>
      <c r="W42" s="83"/>
      <c r="X42" s="83"/>
      <c r="Y42" s="83"/>
      <c r="Z42" s="83"/>
    </row>
    <row r="43" spans="1:26" s="84" customFormat="1" ht="158.25" customHeight="1" x14ac:dyDescent="0.25">
      <c r="A43" s="71" t="s">
        <v>39</v>
      </c>
      <c r="B43" s="71" t="s">
        <v>244</v>
      </c>
      <c r="C43" s="85" t="s">
        <v>383</v>
      </c>
      <c r="D43" s="74" t="s">
        <v>367</v>
      </c>
      <c r="E43" s="75" t="s">
        <v>360</v>
      </c>
      <c r="F43" s="76">
        <v>4</v>
      </c>
      <c r="G43" s="77"/>
      <c r="H43" s="77"/>
      <c r="I43" s="83"/>
      <c r="J43" s="83"/>
      <c r="K43" s="83"/>
      <c r="L43" s="83"/>
      <c r="M43" s="83"/>
      <c r="N43" s="83"/>
      <c r="O43" s="83"/>
      <c r="P43" s="83"/>
      <c r="Q43" s="83"/>
      <c r="R43" s="83"/>
      <c r="S43" s="83"/>
      <c r="T43" s="83"/>
      <c r="U43" s="83"/>
      <c r="V43" s="83"/>
      <c r="W43" s="83"/>
      <c r="X43" s="83"/>
      <c r="Y43" s="83"/>
      <c r="Z43" s="83"/>
    </row>
    <row r="44" spans="1:26" s="84" customFormat="1" ht="152.25" customHeight="1" x14ac:dyDescent="0.25">
      <c r="A44" s="71" t="s">
        <v>46</v>
      </c>
      <c r="B44" s="72" t="s">
        <v>232</v>
      </c>
      <c r="C44" s="74" t="s">
        <v>359</v>
      </c>
      <c r="D44" s="74" t="s">
        <v>233</v>
      </c>
      <c r="E44" s="75" t="s">
        <v>360</v>
      </c>
      <c r="F44" s="76">
        <v>2</v>
      </c>
      <c r="G44" s="77"/>
      <c r="H44" s="77"/>
      <c r="I44" s="83"/>
      <c r="J44" s="83"/>
      <c r="K44" s="83"/>
      <c r="L44" s="83"/>
      <c r="M44" s="83"/>
      <c r="N44" s="83"/>
      <c r="O44" s="83"/>
      <c r="P44" s="83"/>
      <c r="Q44" s="83"/>
      <c r="R44" s="83"/>
      <c r="S44" s="83"/>
      <c r="T44" s="83"/>
      <c r="U44" s="83"/>
      <c r="V44" s="83"/>
      <c r="W44" s="83"/>
      <c r="X44" s="83"/>
      <c r="Y44" s="83"/>
      <c r="Z44" s="83"/>
    </row>
    <row r="45" spans="1:26" s="84" customFormat="1" ht="135" customHeight="1" x14ac:dyDescent="0.25">
      <c r="A45" s="71" t="s">
        <v>46</v>
      </c>
      <c r="B45" s="71" t="s">
        <v>247</v>
      </c>
      <c r="C45" s="85" t="s">
        <v>430</v>
      </c>
      <c r="D45" s="74" t="s">
        <v>435</v>
      </c>
      <c r="E45" s="75" t="s">
        <v>27</v>
      </c>
      <c r="F45" s="76">
        <v>6</v>
      </c>
      <c r="G45" s="77"/>
      <c r="H45" s="77"/>
      <c r="I45" s="83"/>
      <c r="J45" s="83"/>
      <c r="K45" s="83"/>
      <c r="L45" s="83"/>
      <c r="M45" s="83"/>
      <c r="N45" s="83"/>
      <c r="O45" s="83"/>
      <c r="P45" s="83"/>
      <c r="Q45" s="83"/>
      <c r="R45" s="83"/>
      <c r="S45" s="83"/>
      <c r="T45" s="83"/>
      <c r="U45" s="83"/>
      <c r="V45" s="83"/>
      <c r="W45" s="83"/>
      <c r="X45" s="83"/>
      <c r="Y45" s="83"/>
      <c r="Z45" s="83"/>
    </row>
    <row r="46" spans="1:26" s="84" customFormat="1" ht="112.5" customHeight="1" x14ac:dyDescent="0.25">
      <c r="A46" s="71" t="s">
        <v>46</v>
      </c>
      <c r="B46" s="71" t="s">
        <v>248</v>
      </c>
      <c r="C46" s="85" t="s">
        <v>431</v>
      </c>
      <c r="D46" s="74" t="s">
        <v>368</v>
      </c>
      <c r="E46" s="75" t="s">
        <v>27</v>
      </c>
      <c r="F46" s="76">
        <v>18</v>
      </c>
      <c r="G46" s="77"/>
      <c r="H46" s="77"/>
      <c r="I46" s="83"/>
      <c r="J46" s="83"/>
      <c r="K46" s="83"/>
      <c r="L46" s="83"/>
      <c r="M46" s="83"/>
      <c r="N46" s="83"/>
      <c r="O46" s="83"/>
      <c r="P46" s="83"/>
      <c r="Q46" s="83"/>
      <c r="R46" s="83"/>
      <c r="S46" s="83"/>
      <c r="T46" s="83"/>
      <c r="U46" s="83"/>
      <c r="V46" s="83"/>
      <c r="W46" s="83"/>
      <c r="X46" s="83"/>
      <c r="Y46" s="83"/>
      <c r="Z46" s="83"/>
    </row>
    <row r="47" spans="1:26" s="84" customFormat="1" x14ac:dyDescent="0.25">
      <c r="A47" s="88"/>
      <c r="B47" s="89"/>
      <c r="C47" s="90"/>
      <c r="D47" s="90"/>
      <c r="E47" s="90"/>
      <c r="F47" s="90"/>
      <c r="G47" s="90"/>
      <c r="H47" s="91"/>
      <c r="I47" s="83"/>
      <c r="J47" s="83"/>
      <c r="K47" s="83"/>
      <c r="L47" s="83"/>
      <c r="M47" s="83"/>
      <c r="N47" s="83"/>
      <c r="O47" s="83"/>
      <c r="P47" s="83"/>
      <c r="Q47" s="83"/>
      <c r="R47" s="83"/>
      <c r="S47" s="83"/>
      <c r="T47" s="83"/>
      <c r="U47" s="83"/>
      <c r="V47" s="83"/>
      <c r="W47" s="83"/>
      <c r="X47" s="83"/>
      <c r="Y47" s="83"/>
      <c r="Z47" s="83"/>
    </row>
    <row r="48" spans="1:26" s="84" customFormat="1" x14ac:dyDescent="0.25">
      <c r="A48" s="92"/>
      <c r="B48" s="87"/>
      <c r="C48" s="81"/>
      <c r="D48" s="81"/>
      <c r="E48" s="92"/>
      <c r="F48" s="93"/>
      <c r="G48" s="92"/>
      <c r="H48" s="92"/>
      <c r="I48" s="83"/>
      <c r="J48" s="83"/>
      <c r="K48" s="83"/>
      <c r="L48" s="83"/>
      <c r="M48" s="83"/>
      <c r="N48" s="83"/>
      <c r="O48" s="83"/>
      <c r="P48" s="83"/>
      <c r="Q48" s="83"/>
      <c r="R48" s="83"/>
      <c r="S48" s="83"/>
      <c r="T48" s="83"/>
      <c r="U48" s="83"/>
      <c r="V48" s="83"/>
      <c r="W48" s="83"/>
      <c r="X48" s="83"/>
      <c r="Y48" s="83"/>
      <c r="Z48" s="83"/>
    </row>
    <row r="49" spans="1:26" s="84" customFormat="1" x14ac:dyDescent="0.25">
      <c r="A49" s="92"/>
      <c r="B49" s="87"/>
      <c r="C49" s="81"/>
      <c r="D49" s="81"/>
      <c r="E49" s="92"/>
      <c r="F49" s="93"/>
      <c r="G49" s="92"/>
      <c r="H49" s="92"/>
      <c r="I49" s="83"/>
      <c r="J49" s="83"/>
      <c r="K49" s="83"/>
      <c r="L49" s="83"/>
      <c r="M49" s="83"/>
      <c r="N49" s="83"/>
      <c r="O49" s="83"/>
      <c r="P49" s="83"/>
      <c r="Q49" s="83"/>
      <c r="R49" s="83"/>
      <c r="S49" s="83"/>
      <c r="T49" s="83"/>
      <c r="U49" s="83"/>
      <c r="V49" s="83"/>
      <c r="W49" s="83"/>
      <c r="X49" s="83"/>
      <c r="Y49" s="83"/>
      <c r="Z49" s="83"/>
    </row>
    <row r="50" spans="1:26" s="84" customFormat="1" x14ac:dyDescent="0.25">
      <c r="A50" s="92"/>
      <c r="B50" s="87"/>
      <c r="C50" s="81"/>
      <c r="D50" s="81"/>
      <c r="E50" s="92"/>
      <c r="F50" s="93"/>
      <c r="G50" s="92"/>
      <c r="H50" s="92"/>
      <c r="I50" s="83"/>
      <c r="J50" s="83"/>
      <c r="K50" s="83"/>
      <c r="L50" s="83"/>
      <c r="M50" s="83"/>
      <c r="N50" s="83"/>
      <c r="O50" s="83"/>
      <c r="P50" s="83"/>
      <c r="Q50" s="83"/>
      <c r="R50" s="83"/>
      <c r="S50" s="83"/>
      <c r="T50" s="83"/>
      <c r="U50" s="83"/>
      <c r="V50" s="83"/>
      <c r="W50" s="83"/>
      <c r="X50" s="83"/>
      <c r="Y50" s="83"/>
      <c r="Z50" s="83"/>
    </row>
    <row r="51" spans="1:26" s="84" customFormat="1" x14ac:dyDescent="0.25">
      <c r="A51" s="92"/>
      <c r="B51" s="87"/>
      <c r="C51" s="81"/>
      <c r="D51" s="81"/>
      <c r="E51" s="92"/>
      <c r="F51" s="93"/>
      <c r="G51" s="92"/>
      <c r="H51" s="92"/>
      <c r="I51" s="83"/>
      <c r="J51" s="83"/>
      <c r="K51" s="83"/>
      <c r="L51" s="83"/>
      <c r="M51" s="83"/>
      <c r="N51" s="83"/>
      <c r="O51" s="83"/>
      <c r="P51" s="83"/>
      <c r="Q51" s="83"/>
      <c r="R51" s="83"/>
      <c r="S51" s="83"/>
      <c r="T51" s="83"/>
      <c r="U51" s="83"/>
      <c r="V51" s="83"/>
      <c r="W51" s="83"/>
      <c r="X51" s="83"/>
      <c r="Y51" s="83"/>
      <c r="Z51" s="83"/>
    </row>
    <row r="52" spans="1:26" s="84" customFormat="1" x14ac:dyDescent="0.25">
      <c r="A52" s="92"/>
      <c r="B52" s="87"/>
      <c r="C52" s="81"/>
      <c r="D52" s="81"/>
      <c r="E52" s="92"/>
      <c r="F52" s="93"/>
      <c r="G52" s="92"/>
      <c r="H52" s="92"/>
      <c r="I52" s="83"/>
      <c r="J52" s="83"/>
      <c r="K52" s="83"/>
      <c r="L52" s="83"/>
      <c r="M52" s="83"/>
      <c r="N52" s="83"/>
      <c r="O52" s="83"/>
      <c r="P52" s="83"/>
      <c r="Q52" s="83"/>
      <c r="R52" s="83"/>
      <c r="S52" s="83"/>
      <c r="T52" s="83"/>
      <c r="U52" s="83"/>
      <c r="V52" s="83"/>
      <c r="W52" s="83"/>
      <c r="X52" s="83"/>
      <c r="Y52" s="83"/>
      <c r="Z52" s="83"/>
    </row>
    <row r="53" spans="1:26" s="84" customFormat="1" x14ac:dyDescent="0.25">
      <c r="A53" s="92"/>
      <c r="B53" s="87"/>
      <c r="C53" s="81"/>
      <c r="D53" s="81"/>
      <c r="E53" s="92"/>
      <c r="F53" s="93"/>
      <c r="G53" s="92"/>
      <c r="H53" s="92"/>
      <c r="I53" s="83"/>
      <c r="J53" s="83"/>
      <c r="K53" s="83"/>
      <c r="L53" s="83"/>
      <c r="M53" s="83"/>
      <c r="N53" s="83"/>
      <c r="O53" s="83"/>
      <c r="P53" s="83"/>
      <c r="Q53" s="83"/>
      <c r="R53" s="83"/>
      <c r="S53" s="83"/>
      <c r="T53" s="83"/>
      <c r="U53" s="83"/>
      <c r="V53" s="83"/>
      <c r="W53" s="83"/>
      <c r="X53" s="83"/>
      <c r="Y53" s="83"/>
      <c r="Z53" s="83"/>
    </row>
    <row r="54" spans="1:26" s="84" customFormat="1" x14ac:dyDescent="0.25">
      <c r="A54" s="92"/>
      <c r="B54" s="87"/>
      <c r="C54" s="81"/>
      <c r="D54" s="81"/>
      <c r="E54" s="92"/>
      <c r="F54" s="93"/>
      <c r="G54" s="92"/>
      <c r="H54" s="92"/>
      <c r="I54" s="83"/>
      <c r="J54" s="83"/>
      <c r="K54" s="83"/>
      <c r="L54" s="83"/>
      <c r="M54" s="83"/>
      <c r="N54" s="83"/>
      <c r="O54" s="83"/>
      <c r="P54" s="83"/>
      <c r="Q54" s="83"/>
      <c r="R54" s="83"/>
      <c r="S54" s="83"/>
      <c r="T54" s="83"/>
      <c r="U54" s="83"/>
      <c r="V54" s="83"/>
      <c r="W54" s="83"/>
      <c r="X54" s="83"/>
      <c r="Y54" s="83"/>
      <c r="Z54" s="83"/>
    </row>
    <row r="55" spans="1:26" s="84" customFormat="1" x14ac:dyDescent="0.25">
      <c r="A55" s="92"/>
      <c r="B55" s="87"/>
      <c r="C55" s="81"/>
      <c r="D55" s="81"/>
      <c r="E55" s="92"/>
      <c r="F55" s="93"/>
      <c r="G55" s="92"/>
      <c r="H55" s="92"/>
      <c r="I55" s="83"/>
      <c r="J55" s="83"/>
      <c r="K55" s="83"/>
      <c r="L55" s="83"/>
      <c r="M55" s="83"/>
      <c r="N55" s="83"/>
      <c r="O55" s="83"/>
      <c r="P55" s="83"/>
      <c r="Q55" s="83"/>
      <c r="R55" s="83"/>
      <c r="S55" s="83"/>
      <c r="T55" s="83"/>
      <c r="U55" s="83"/>
      <c r="V55" s="83"/>
      <c r="W55" s="83"/>
      <c r="X55" s="83"/>
      <c r="Y55" s="83"/>
      <c r="Z55" s="83"/>
    </row>
    <row r="56" spans="1:26" s="84" customFormat="1" x14ac:dyDescent="0.25">
      <c r="A56" s="92"/>
      <c r="B56" s="87"/>
      <c r="C56" s="81"/>
      <c r="D56" s="81"/>
      <c r="E56" s="92"/>
      <c r="F56" s="93"/>
      <c r="G56" s="92"/>
      <c r="H56" s="92"/>
      <c r="I56" s="83"/>
      <c r="J56" s="83"/>
      <c r="K56" s="83"/>
      <c r="L56" s="83"/>
      <c r="M56" s="83"/>
      <c r="N56" s="83"/>
      <c r="O56" s="83"/>
      <c r="P56" s="83"/>
      <c r="Q56" s="83"/>
      <c r="R56" s="83"/>
      <c r="S56" s="83"/>
      <c r="T56" s="83"/>
      <c r="U56" s="83"/>
      <c r="V56" s="83"/>
      <c r="W56" s="83"/>
      <c r="X56" s="83"/>
      <c r="Y56" s="83"/>
      <c r="Z56" s="83"/>
    </row>
    <row r="57" spans="1:26" s="84" customFormat="1" x14ac:dyDescent="0.25">
      <c r="A57" s="92"/>
      <c r="B57" s="87"/>
      <c r="C57" s="81"/>
      <c r="D57" s="81"/>
      <c r="E57" s="92"/>
      <c r="F57" s="93"/>
      <c r="G57" s="92"/>
      <c r="H57" s="92"/>
      <c r="I57" s="83"/>
      <c r="J57" s="83"/>
      <c r="K57" s="83"/>
      <c r="L57" s="83"/>
      <c r="M57" s="83"/>
      <c r="N57" s="83"/>
      <c r="O57" s="83"/>
      <c r="P57" s="83"/>
      <c r="Q57" s="83"/>
      <c r="R57" s="83"/>
      <c r="S57" s="83"/>
      <c r="T57" s="83"/>
      <c r="U57" s="83"/>
      <c r="V57" s="83"/>
      <c r="W57" s="83"/>
      <c r="X57" s="83"/>
      <c r="Y57" s="83"/>
      <c r="Z57" s="83"/>
    </row>
    <row r="58" spans="1:26" s="84" customFormat="1" x14ac:dyDescent="0.25">
      <c r="A58" s="92"/>
      <c r="B58" s="87"/>
      <c r="C58" s="81"/>
      <c r="D58" s="81"/>
      <c r="E58" s="92"/>
      <c r="F58" s="93"/>
      <c r="G58" s="92"/>
      <c r="H58" s="92"/>
      <c r="I58" s="83"/>
      <c r="J58" s="83"/>
      <c r="K58" s="83"/>
      <c r="L58" s="83"/>
      <c r="M58" s="83"/>
      <c r="N58" s="83"/>
      <c r="O58" s="83"/>
      <c r="P58" s="83"/>
      <c r="Q58" s="83"/>
      <c r="R58" s="83"/>
      <c r="S58" s="83"/>
      <c r="T58" s="83"/>
      <c r="U58" s="83"/>
      <c r="V58" s="83"/>
      <c r="W58" s="83"/>
      <c r="X58" s="83"/>
      <c r="Y58" s="83"/>
      <c r="Z58" s="83"/>
    </row>
    <row r="59" spans="1:26" s="84" customFormat="1" x14ac:dyDescent="0.25">
      <c r="A59" s="92"/>
      <c r="B59" s="87"/>
      <c r="C59" s="81"/>
      <c r="D59" s="81"/>
      <c r="E59" s="92"/>
      <c r="F59" s="93"/>
      <c r="G59" s="92"/>
      <c r="H59" s="92"/>
      <c r="I59" s="83"/>
      <c r="J59" s="83"/>
      <c r="K59" s="83"/>
      <c r="L59" s="83"/>
      <c r="M59" s="83"/>
      <c r="N59" s="83"/>
      <c r="O59" s="83"/>
      <c r="P59" s="83"/>
      <c r="Q59" s="83"/>
      <c r="R59" s="83"/>
      <c r="S59" s="83"/>
      <c r="T59" s="83"/>
      <c r="U59" s="83"/>
      <c r="V59" s="83"/>
      <c r="W59" s="83"/>
      <c r="X59" s="83"/>
      <c r="Y59" s="83"/>
      <c r="Z59" s="83"/>
    </row>
    <row r="60" spans="1:26" s="84" customFormat="1" x14ac:dyDescent="0.25">
      <c r="A60" s="92"/>
      <c r="B60" s="87"/>
      <c r="C60" s="81"/>
      <c r="D60" s="81"/>
      <c r="E60" s="92"/>
      <c r="F60" s="93"/>
      <c r="G60" s="92"/>
      <c r="H60" s="92"/>
      <c r="I60" s="83"/>
      <c r="J60" s="83"/>
      <c r="K60" s="83"/>
      <c r="L60" s="83"/>
      <c r="M60" s="83"/>
      <c r="N60" s="83"/>
      <c r="O60" s="83"/>
      <c r="P60" s="83"/>
      <c r="Q60" s="83"/>
      <c r="R60" s="83"/>
      <c r="S60" s="83"/>
      <c r="T60" s="83"/>
      <c r="U60" s="83"/>
      <c r="V60" s="83"/>
      <c r="W60" s="83"/>
      <c r="X60" s="83"/>
      <c r="Y60" s="83"/>
      <c r="Z60" s="83"/>
    </row>
    <row r="61" spans="1:26" s="84" customFormat="1" x14ac:dyDescent="0.25">
      <c r="A61" s="92"/>
      <c r="B61" s="87"/>
      <c r="C61" s="81"/>
      <c r="D61" s="81"/>
      <c r="E61" s="92"/>
      <c r="F61" s="93"/>
      <c r="G61" s="92"/>
      <c r="H61" s="92"/>
      <c r="I61" s="83"/>
      <c r="J61" s="83"/>
      <c r="K61" s="83"/>
      <c r="L61" s="83"/>
      <c r="M61" s="83"/>
      <c r="N61" s="83"/>
      <c r="O61" s="83"/>
      <c r="P61" s="83"/>
      <c r="Q61" s="83"/>
      <c r="R61" s="83"/>
      <c r="S61" s="83"/>
      <c r="T61" s="83"/>
      <c r="U61" s="83"/>
      <c r="V61" s="83"/>
      <c r="W61" s="83"/>
      <c r="X61" s="83"/>
      <c r="Y61" s="83"/>
      <c r="Z61" s="83"/>
    </row>
    <row r="62" spans="1:26" s="84" customFormat="1" x14ac:dyDescent="0.25">
      <c r="A62" s="92"/>
      <c r="B62" s="87"/>
      <c r="C62" s="81"/>
      <c r="D62" s="81"/>
      <c r="E62" s="92"/>
      <c r="F62" s="93"/>
      <c r="G62" s="92"/>
      <c r="H62" s="92"/>
      <c r="I62" s="83"/>
      <c r="J62" s="83"/>
      <c r="K62" s="83"/>
      <c r="L62" s="83"/>
      <c r="M62" s="83"/>
      <c r="N62" s="83"/>
      <c r="O62" s="83"/>
      <c r="P62" s="83"/>
      <c r="Q62" s="83"/>
      <c r="R62" s="83"/>
      <c r="S62" s="83"/>
      <c r="T62" s="83"/>
      <c r="U62" s="83"/>
      <c r="V62" s="83"/>
      <c r="W62" s="83"/>
      <c r="X62" s="83"/>
      <c r="Y62" s="83"/>
      <c r="Z62" s="83"/>
    </row>
    <row r="63" spans="1:26" s="84" customFormat="1" x14ac:dyDescent="0.25">
      <c r="A63" s="92"/>
      <c r="B63" s="87"/>
      <c r="C63" s="81"/>
      <c r="D63" s="81"/>
      <c r="E63" s="92"/>
      <c r="F63" s="93"/>
      <c r="G63" s="92"/>
      <c r="H63" s="92"/>
      <c r="I63" s="83"/>
      <c r="J63" s="83"/>
      <c r="K63" s="83"/>
      <c r="L63" s="83"/>
      <c r="M63" s="83"/>
      <c r="N63" s="83"/>
      <c r="O63" s="83"/>
      <c r="P63" s="83"/>
      <c r="Q63" s="83"/>
      <c r="R63" s="83"/>
      <c r="S63" s="83"/>
      <c r="T63" s="83"/>
      <c r="U63" s="83"/>
      <c r="V63" s="83"/>
      <c r="W63" s="83"/>
      <c r="X63" s="83"/>
      <c r="Y63" s="83"/>
      <c r="Z63" s="83"/>
    </row>
    <row r="64" spans="1:26" s="84" customFormat="1" x14ac:dyDescent="0.25">
      <c r="A64" s="92"/>
      <c r="B64" s="87"/>
      <c r="C64" s="81"/>
      <c r="D64" s="81"/>
      <c r="E64" s="92"/>
      <c r="F64" s="93"/>
      <c r="G64" s="92"/>
      <c r="H64" s="92"/>
      <c r="I64" s="83"/>
      <c r="J64" s="83"/>
      <c r="K64" s="83"/>
      <c r="L64" s="83"/>
      <c r="M64" s="83"/>
      <c r="N64" s="83"/>
      <c r="O64" s="83"/>
      <c r="P64" s="83"/>
      <c r="Q64" s="83"/>
      <c r="R64" s="83"/>
      <c r="S64" s="83"/>
      <c r="T64" s="83"/>
      <c r="U64" s="83"/>
      <c r="V64" s="83"/>
      <c r="W64" s="83"/>
      <c r="X64" s="83"/>
      <c r="Y64" s="83"/>
      <c r="Z64" s="83"/>
    </row>
    <row r="65" spans="1:26" s="84" customFormat="1" x14ac:dyDescent="0.25">
      <c r="A65" s="92"/>
      <c r="B65" s="87"/>
      <c r="C65" s="81"/>
      <c r="D65" s="81"/>
      <c r="E65" s="92"/>
      <c r="F65" s="93"/>
      <c r="G65" s="92"/>
      <c r="H65" s="92"/>
      <c r="I65" s="83"/>
      <c r="J65" s="83"/>
      <c r="K65" s="83"/>
      <c r="L65" s="83"/>
      <c r="M65" s="83"/>
      <c r="N65" s="83"/>
      <c r="O65" s="83"/>
      <c r="P65" s="83"/>
      <c r="Q65" s="83"/>
      <c r="R65" s="83"/>
      <c r="S65" s="83"/>
      <c r="T65" s="83"/>
      <c r="U65" s="83"/>
      <c r="V65" s="83"/>
      <c r="W65" s="83"/>
      <c r="X65" s="83"/>
      <c r="Y65" s="83"/>
      <c r="Z65" s="83"/>
    </row>
    <row r="66" spans="1:26" s="84" customFormat="1" x14ac:dyDescent="0.25">
      <c r="A66" s="92"/>
      <c r="B66" s="87"/>
      <c r="C66" s="81"/>
      <c r="D66" s="81"/>
      <c r="E66" s="92"/>
      <c r="F66" s="93"/>
      <c r="G66" s="92"/>
      <c r="H66" s="92"/>
      <c r="I66" s="83"/>
      <c r="J66" s="83"/>
      <c r="K66" s="83"/>
      <c r="L66" s="83"/>
      <c r="M66" s="83"/>
      <c r="N66" s="83"/>
      <c r="O66" s="83"/>
      <c r="P66" s="83"/>
      <c r="Q66" s="83"/>
      <c r="R66" s="83"/>
      <c r="S66" s="83"/>
      <c r="T66" s="83"/>
      <c r="U66" s="83"/>
      <c r="V66" s="83"/>
      <c r="W66" s="83"/>
      <c r="X66" s="83"/>
      <c r="Y66" s="83"/>
      <c r="Z66" s="83"/>
    </row>
    <row r="67" spans="1:26" s="84" customFormat="1" x14ac:dyDescent="0.25">
      <c r="A67" s="92"/>
      <c r="B67" s="87"/>
      <c r="C67" s="81"/>
      <c r="D67" s="81"/>
      <c r="E67" s="92"/>
      <c r="F67" s="93"/>
      <c r="G67" s="92"/>
      <c r="H67" s="92"/>
      <c r="I67" s="83"/>
      <c r="J67" s="83"/>
      <c r="K67" s="83"/>
      <c r="L67" s="83"/>
      <c r="M67" s="83"/>
      <c r="N67" s="83"/>
      <c r="O67" s="83"/>
      <c r="P67" s="83"/>
      <c r="Q67" s="83"/>
      <c r="R67" s="83"/>
      <c r="S67" s="83"/>
      <c r="T67" s="83"/>
      <c r="U67" s="83"/>
      <c r="V67" s="83"/>
      <c r="W67" s="83"/>
      <c r="X67" s="83"/>
      <c r="Y67" s="83"/>
      <c r="Z67" s="83"/>
    </row>
    <row r="68" spans="1:26" s="84" customFormat="1" x14ac:dyDescent="0.25">
      <c r="A68" s="92"/>
      <c r="B68" s="87"/>
      <c r="C68" s="81"/>
      <c r="D68" s="81"/>
      <c r="E68" s="92"/>
      <c r="F68" s="93"/>
      <c r="G68" s="92"/>
      <c r="H68" s="92"/>
      <c r="I68" s="83"/>
      <c r="J68" s="83"/>
      <c r="K68" s="83"/>
      <c r="L68" s="83"/>
      <c r="M68" s="83"/>
      <c r="N68" s="83"/>
      <c r="O68" s="83"/>
      <c r="P68" s="83"/>
      <c r="Q68" s="83"/>
      <c r="R68" s="83"/>
      <c r="S68" s="83"/>
      <c r="T68" s="83"/>
      <c r="U68" s="83"/>
      <c r="V68" s="83"/>
      <c r="W68" s="83"/>
      <c r="X68" s="83"/>
      <c r="Y68" s="83"/>
      <c r="Z68" s="83"/>
    </row>
    <row r="69" spans="1:26" s="84" customFormat="1" x14ac:dyDescent="0.25">
      <c r="A69" s="92"/>
      <c r="B69" s="87"/>
      <c r="C69" s="81"/>
      <c r="D69" s="81"/>
      <c r="E69" s="92"/>
      <c r="F69" s="93"/>
      <c r="G69" s="92"/>
      <c r="H69" s="92"/>
      <c r="I69" s="83"/>
      <c r="J69" s="83"/>
      <c r="K69" s="83"/>
      <c r="L69" s="83"/>
      <c r="M69" s="83"/>
      <c r="N69" s="83"/>
      <c r="O69" s="83"/>
      <c r="P69" s="83"/>
      <c r="Q69" s="83"/>
      <c r="R69" s="83"/>
      <c r="S69" s="83"/>
      <c r="T69" s="83"/>
      <c r="U69" s="83"/>
      <c r="V69" s="83"/>
      <c r="W69" s="83"/>
      <c r="X69" s="83"/>
      <c r="Y69" s="83"/>
      <c r="Z69" s="83"/>
    </row>
    <row r="70" spans="1:26" s="84" customFormat="1" x14ac:dyDescent="0.25">
      <c r="A70" s="92"/>
      <c r="B70" s="87"/>
      <c r="C70" s="81"/>
      <c r="D70" s="81"/>
      <c r="E70" s="92"/>
      <c r="F70" s="93"/>
      <c r="G70" s="92"/>
      <c r="H70" s="92"/>
      <c r="I70" s="83"/>
      <c r="J70" s="83"/>
      <c r="K70" s="83"/>
      <c r="L70" s="83"/>
      <c r="M70" s="83"/>
      <c r="N70" s="83"/>
      <c r="O70" s="83"/>
      <c r="P70" s="83"/>
      <c r="Q70" s="83"/>
      <c r="R70" s="83"/>
      <c r="S70" s="83"/>
      <c r="T70" s="83"/>
      <c r="U70" s="83"/>
      <c r="V70" s="83"/>
      <c r="W70" s="83"/>
      <c r="X70" s="83"/>
      <c r="Y70" s="83"/>
      <c r="Z70" s="83"/>
    </row>
    <row r="71" spans="1:26" s="84" customFormat="1" x14ac:dyDescent="0.25">
      <c r="A71" s="92"/>
      <c r="B71" s="87"/>
      <c r="C71" s="81"/>
      <c r="D71" s="81"/>
      <c r="E71" s="92"/>
      <c r="F71" s="93"/>
      <c r="G71" s="92"/>
      <c r="H71" s="92"/>
      <c r="I71" s="83"/>
      <c r="J71" s="83"/>
      <c r="K71" s="83"/>
      <c r="L71" s="83"/>
      <c r="M71" s="83"/>
      <c r="N71" s="83"/>
      <c r="O71" s="83"/>
      <c r="P71" s="83"/>
      <c r="Q71" s="83"/>
      <c r="R71" s="83"/>
      <c r="S71" s="83"/>
      <c r="T71" s="83"/>
      <c r="U71" s="83"/>
      <c r="V71" s="83"/>
      <c r="W71" s="83"/>
      <c r="X71" s="83"/>
      <c r="Y71" s="83"/>
      <c r="Z71" s="83"/>
    </row>
    <row r="72" spans="1:26" s="84" customFormat="1" x14ac:dyDescent="0.25">
      <c r="A72" s="92"/>
      <c r="B72" s="87"/>
      <c r="C72" s="81"/>
      <c r="D72" s="81"/>
      <c r="E72" s="92"/>
      <c r="F72" s="93"/>
      <c r="G72" s="92"/>
      <c r="H72" s="92"/>
      <c r="I72" s="83"/>
      <c r="J72" s="83"/>
      <c r="K72" s="83"/>
      <c r="L72" s="83"/>
      <c r="M72" s="83"/>
      <c r="N72" s="83"/>
      <c r="O72" s="83"/>
      <c r="P72" s="83"/>
      <c r="Q72" s="83"/>
      <c r="R72" s="83"/>
      <c r="S72" s="83"/>
      <c r="T72" s="83"/>
      <c r="U72" s="83"/>
      <c r="V72" s="83"/>
      <c r="W72" s="83"/>
      <c r="X72" s="83"/>
      <c r="Y72" s="83"/>
      <c r="Z72" s="83"/>
    </row>
    <row r="73" spans="1:26" s="84" customFormat="1" x14ac:dyDescent="0.25">
      <c r="A73" s="92"/>
      <c r="B73" s="87"/>
      <c r="C73" s="81"/>
      <c r="D73" s="81"/>
      <c r="E73" s="92"/>
      <c r="F73" s="93"/>
      <c r="G73" s="92"/>
      <c r="H73" s="92"/>
      <c r="I73" s="83"/>
      <c r="J73" s="83"/>
      <c r="K73" s="83"/>
      <c r="L73" s="83"/>
      <c r="M73" s="83"/>
      <c r="N73" s="83"/>
      <c r="O73" s="83"/>
      <c r="P73" s="83"/>
      <c r="Q73" s="83"/>
      <c r="R73" s="83"/>
      <c r="S73" s="83"/>
      <c r="T73" s="83"/>
      <c r="U73" s="83"/>
      <c r="V73" s="83"/>
      <c r="W73" s="83"/>
      <c r="X73" s="83"/>
      <c r="Y73" s="83"/>
      <c r="Z73" s="83"/>
    </row>
    <row r="74" spans="1:26" s="84" customFormat="1" x14ac:dyDescent="0.25">
      <c r="A74" s="92"/>
      <c r="B74" s="87"/>
      <c r="C74" s="81"/>
      <c r="D74" s="81"/>
      <c r="E74" s="92"/>
      <c r="F74" s="93"/>
      <c r="G74" s="92"/>
      <c r="H74" s="92"/>
      <c r="I74" s="83"/>
      <c r="J74" s="83"/>
      <c r="K74" s="83"/>
      <c r="L74" s="83"/>
      <c r="M74" s="83"/>
      <c r="N74" s="83"/>
      <c r="O74" s="83"/>
      <c r="P74" s="83"/>
      <c r="Q74" s="83"/>
      <c r="R74" s="83"/>
      <c r="S74" s="83"/>
      <c r="T74" s="83"/>
      <c r="U74" s="83"/>
      <c r="V74" s="83"/>
      <c r="W74" s="83"/>
      <c r="X74" s="83"/>
      <c r="Y74" s="83"/>
      <c r="Z74" s="83"/>
    </row>
    <row r="75" spans="1:26" s="84" customFormat="1" x14ac:dyDescent="0.25">
      <c r="A75" s="92"/>
      <c r="B75" s="87"/>
      <c r="C75" s="81"/>
      <c r="D75" s="81"/>
      <c r="E75" s="92"/>
      <c r="F75" s="93"/>
      <c r="G75" s="92"/>
      <c r="H75" s="92"/>
      <c r="I75" s="83"/>
      <c r="J75" s="83"/>
      <c r="K75" s="83"/>
      <c r="L75" s="83"/>
      <c r="M75" s="83"/>
      <c r="N75" s="83"/>
      <c r="O75" s="83"/>
      <c r="P75" s="83"/>
      <c r="Q75" s="83"/>
      <c r="R75" s="83"/>
      <c r="S75" s="83"/>
      <c r="T75" s="83"/>
      <c r="U75" s="83"/>
      <c r="V75" s="83"/>
      <c r="W75" s="83"/>
      <c r="X75" s="83"/>
      <c r="Y75" s="83"/>
      <c r="Z75" s="83"/>
    </row>
    <row r="76" spans="1:26" s="84" customFormat="1" x14ac:dyDescent="0.25">
      <c r="A76" s="92"/>
      <c r="B76" s="87"/>
      <c r="C76" s="81"/>
      <c r="D76" s="81"/>
      <c r="E76" s="92"/>
      <c r="F76" s="93"/>
      <c r="G76" s="92"/>
      <c r="H76" s="92"/>
      <c r="I76" s="83"/>
      <c r="J76" s="83"/>
      <c r="K76" s="83"/>
      <c r="L76" s="83"/>
      <c r="M76" s="83"/>
      <c r="N76" s="83"/>
      <c r="O76" s="83"/>
      <c r="P76" s="83"/>
      <c r="Q76" s="83"/>
      <c r="R76" s="83"/>
      <c r="S76" s="83"/>
      <c r="T76" s="83"/>
      <c r="U76" s="83"/>
      <c r="V76" s="83"/>
      <c r="W76" s="83"/>
      <c r="X76" s="83"/>
      <c r="Y76" s="83"/>
      <c r="Z76" s="83"/>
    </row>
    <row r="77" spans="1:26" s="84" customFormat="1" x14ac:dyDescent="0.25">
      <c r="A77" s="92"/>
      <c r="B77" s="87"/>
      <c r="C77" s="81"/>
      <c r="D77" s="81"/>
      <c r="E77" s="92"/>
      <c r="F77" s="93"/>
      <c r="G77" s="92"/>
      <c r="H77" s="92"/>
      <c r="I77" s="83"/>
      <c r="J77" s="83"/>
      <c r="K77" s="83"/>
      <c r="L77" s="83"/>
      <c r="M77" s="83"/>
      <c r="N77" s="83"/>
      <c r="O77" s="83"/>
      <c r="P77" s="83"/>
      <c r="Q77" s="83"/>
      <c r="R77" s="83"/>
      <c r="S77" s="83"/>
      <c r="T77" s="83"/>
      <c r="U77" s="83"/>
      <c r="V77" s="83"/>
      <c r="W77" s="83"/>
      <c r="X77" s="83"/>
      <c r="Y77" s="83"/>
      <c r="Z77" s="83"/>
    </row>
    <row r="78" spans="1:26" s="84" customFormat="1" x14ac:dyDescent="0.25">
      <c r="A78" s="92"/>
      <c r="B78" s="87"/>
      <c r="C78" s="81"/>
      <c r="D78" s="81"/>
      <c r="E78" s="92"/>
      <c r="F78" s="93"/>
      <c r="G78" s="92"/>
      <c r="H78" s="92"/>
      <c r="I78" s="83"/>
      <c r="J78" s="83"/>
      <c r="K78" s="83"/>
      <c r="L78" s="83"/>
      <c r="M78" s="83"/>
      <c r="N78" s="83"/>
      <c r="O78" s="83"/>
      <c r="P78" s="83"/>
      <c r="Q78" s="83"/>
      <c r="R78" s="83"/>
      <c r="S78" s="83"/>
      <c r="T78" s="83"/>
      <c r="U78" s="83"/>
      <c r="V78" s="83"/>
      <c r="W78" s="83"/>
      <c r="X78" s="83"/>
      <c r="Y78" s="83"/>
      <c r="Z78" s="83"/>
    </row>
    <row r="79" spans="1:26" s="84" customFormat="1" x14ac:dyDescent="0.25">
      <c r="A79" s="92"/>
      <c r="B79" s="87"/>
      <c r="C79" s="81"/>
      <c r="D79" s="81"/>
      <c r="E79" s="92"/>
      <c r="F79" s="93"/>
      <c r="G79" s="92"/>
      <c r="H79" s="92"/>
      <c r="I79" s="83"/>
      <c r="J79" s="83"/>
      <c r="K79" s="83"/>
      <c r="L79" s="83"/>
      <c r="M79" s="83"/>
      <c r="N79" s="83"/>
      <c r="O79" s="83"/>
      <c r="P79" s="83"/>
      <c r="Q79" s="83"/>
      <c r="R79" s="83"/>
      <c r="S79" s="83"/>
      <c r="T79" s="83"/>
      <c r="U79" s="83"/>
      <c r="V79" s="83"/>
      <c r="W79" s="83"/>
      <c r="X79" s="83"/>
      <c r="Y79" s="83"/>
      <c r="Z79" s="83"/>
    </row>
    <row r="80" spans="1:26" s="84" customFormat="1" x14ac:dyDescent="0.25">
      <c r="A80" s="92"/>
      <c r="B80" s="87"/>
      <c r="C80" s="81"/>
      <c r="D80" s="81"/>
      <c r="E80" s="92"/>
      <c r="F80" s="93"/>
      <c r="G80" s="92"/>
      <c r="H80" s="92"/>
      <c r="I80" s="83"/>
      <c r="J80" s="83"/>
      <c r="K80" s="83"/>
      <c r="L80" s="83"/>
      <c r="M80" s="83"/>
      <c r="N80" s="83"/>
      <c r="O80" s="83"/>
      <c r="P80" s="83"/>
      <c r="Q80" s="83"/>
      <c r="R80" s="83"/>
      <c r="S80" s="83"/>
      <c r="T80" s="83"/>
      <c r="U80" s="83"/>
      <c r="V80" s="83"/>
      <c r="W80" s="83"/>
      <c r="X80" s="83"/>
      <c r="Y80" s="83"/>
      <c r="Z80" s="83"/>
    </row>
    <row r="81" spans="1:26" s="84" customFormat="1" x14ac:dyDescent="0.25">
      <c r="A81" s="92"/>
      <c r="B81" s="87"/>
      <c r="C81" s="81"/>
      <c r="D81" s="81"/>
      <c r="E81" s="92"/>
      <c r="F81" s="93"/>
      <c r="G81" s="92"/>
      <c r="H81" s="92"/>
      <c r="I81" s="83"/>
      <c r="J81" s="83"/>
      <c r="K81" s="83"/>
      <c r="L81" s="83"/>
      <c r="M81" s="83"/>
      <c r="N81" s="83"/>
      <c r="O81" s="83"/>
      <c r="P81" s="83"/>
      <c r="Q81" s="83"/>
      <c r="R81" s="83"/>
      <c r="S81" s="83"/>
      <c r="T81" s="83"/>
      <c r="U81" s="83"/>
      <c r="V81" s="83"/>
      <c r="W81" s="83"/>
      <c r="X81" s="83"/>
      <c r="Y81" s="83"/>
      <c r="Z81" s="83"/>
    </row>
    <row r="82" spans="1:26" s="84" customFormat="1" x14ac:dyDescent="0.25">
      <c r="A82" s="92"/>
      <c r="B82" s="87"/>
      <c r="C82" s="81"/>
      <c r="D82" s="81"/>
      <c r="E82" s="92"/>
      <c r="F82" s="93"/>
      <c r="G82" s="92"/>
      <c r="H82" s="92"/>
      <c r="I82" s="83"/>
      <c r="J82" s="83"/>
      <c r="K82" s="83"/>
      <c r="L82" s="83"/>
      <c r="M82" s="83"/>
      <c r="N82" s="83"/>
      <c r="O82" s="83"/>
      <c r="P82" s="83"/>
      <c r="Q82" s="83"/>
      <c r="R82" s="83"/>
      <c r="S82" s="83"/>
      <c r="T82" s="83"/>
      <c r="U82" s="83"/>
      <c r="V82" s="83"/>
      <c r="W82" s="83"/>
      <c r="X82" s="83"/>
      <c r="Y82" s="83"/>
      <c r="Z82" s="83"/>
    </row>
    <row r="83" spans="1:26" s="84" customFormat="1" x14ac:dyDescent="0.25">
      <c r="A83" s="92"/>
      <c r="B83" s="87"/>
      <c r="C83" s="81"/>
      <c r="D83" s="81"/>
      <c r="E83" s="92"/>
      <c r="F83" s="93"/>
      <c r="G83" s="92"/>
      <c r="H83" s="92"/>
      <c r="I83" s="83"/>
      <c r="J83" s="83"/>
      <c r="K83" s="83"/>
      <c r="L83" s="83"/>
      <c r="M83" s="83"/>
      <c r="N83" s="83"/>
      <c r="O83" s="83"/>
      <c r="P83" s="83"/>
      <c r="Q83" s="83"/>
      <c r="R83" s="83"/>
      <c r="S83" s="83"/>
      <c r="T83" s="83"/>
      <c r="U83" s="83"/>
      <c r="V83" s="83"/>
      <c r="W83" s="83"/>
      <c r="X83" s="83"/>
      <c r="Y83" s="83"/>
      <c r="Z83" s="83"/>
    </row>
    <row r="84" spans="1:26" s="84" customFormat="1" x14ac:dyDescent="0.25">
      <c r="A84" s="92"/>
      <c r="B84" s="87"/>
      <c r="C84" s="81"/>
      <c r="D84" s="81"/>
      <c r="E84" s="92"/>
      <c r="F84" s="93"/>
      <c r="G84" s="92"/>
      <c r="H84" s="92"/>
      <c r="I84" s="83"/>
      <c r="J84" s="83"/>
      <c r="K84" s="83"/>
      <c r="L84" s="83"/>
      <c r="M84" s="83"/>
      <c r="N84" s="83"/>
      <c r="O84" s="83"/>
      <c r="P84" s="83"/>
      <c r="Q84" s="83"/>
      <c r="R84" s="83"/>
      <c r="S84" s="83"/>
      <c r="T84" s="83"/>
      <c r="U84" s="83"/>
      <c r="V84" s="83"/>
      <c r="W84" s="83"/>
      <c r="X84" s="83"/>
      <c r="Y84" s="83"/>
      <c r="Z84" s="83"/>
    </row>
    <row r="85" spans="1:26" s="84" customFormat="1" x14ac:dyDescent="0.25">
      <c r="A85" s="92"/>
      <c r="B85" s="87"/>
      <c r="C85" s="81"/>
      <c r="D85" s="81"/>
      <c r="E85" s="92"/>
      <c r="F85" s="93"/>
      <c r="G85" s="92"/>
      <c r="H85" s="92"/>
      <c r="I85" s="83"/>
      <c r="J85" s="83"/>
      <c r="K85" s="83"/>
      <c r="L85" s="83"/>
      <c r="M85" s="83"/>
      <c r="N85" s="83"/>
      <c r="O85" s="83"/>
      <c r="P85" s="83"/>
      <c r="Q85" s="83"/>
      <c r="R85" s="83"/>
      <c r="S85" s="83"/>
      <c r="T85" s="83"/>
      <c r="U85" s="83"/>
      <c r="V85" s="83"/>
      <c r="W85" s="83"/>
      <c r="X85" s="83"/>
      <c r="Y85" s="83"/>
      <c r="Z85" s="83"/>
    </row>
    <row r="86" spans="1:26" s="84" customFormat="1" x14ac:dyDescent="0.25">
      <c r="A86" s="92"/>
      <c r="B86" s="87"/>
      <c r="C86" s="81"/>
      <c r="D86" s="81"/>
      <c r="E86" s="92"/>
      <c r="F86" s="93"/>
      <c r="G86" s="92"/>
      <c r="H86" s="92"/>
      <c r="I86" s="83"/>
      <c r="J86" s="83"/>
      <c r="K86" s="83"/>
      <c r="L86" s="83"/>
      <c r="M86" s="83"/>
      <c r="N86" s="83"/>
      <c r="O86" s="83"/>
      <c r="P86" s="83"/>
      <c r="Q86" s="83"/>
      <c r="R86" s="83"/>
      <c r="S86" s="83"/>
      <c r="T86" s="83"/>
      <c r="U86" s="83"/>
      <c r="V86" s="83"/>
      <c r="W86" s="83"/>
      <c r="X86" s="83"/>
      <c r="Y86" s="83"/>
      <c r="Z86" s="83"/>
    </row>
    <row r="87" spans="1:26" s="84" customFormat="1" x14ac:dyDescent="0.25">
      <c r="A87" s="92"/>
      <c r="B87" s="87"/>
      <c r="C87" s="81"/>
      <c r="D87" s="81"/>
      <c r="E87" s="92"/>
      <c r="F87" s="93"/>
      <c r="G87" s="92"/>
      <c r="H87" s="92"/>
      <c r="I87" s="83"/>
      <c r="J87" s="83"/>
      <c r="K87" s="83"/>
      <c r="L87" s="83"/>
      <c r="M87" s="83"/>
      <c r="N87" s="83"/>
      <c r="O87" s="83"/>
      <c r="P87" s="83"/>
      <c r="Q87" s="83"/>
      <c r="R87" s="83"/>
      <c r="S87" s="83"/>
      <c r="T87" s="83"/>
      <c r="U87" s="83"/>
      <c r="V87" s="83"/>
      <c r="W87" s="83"/>
      <c r="X87" s="83"/>
      <c r="Y87" s="83"/>
      <c r="Z87" s="83"/>
    </row>
    <row r="88" spans="1:26" s="84" customFormat="1" x14ac:dyDescent="0.25">
      <c r="A88" s="92"/>
      <c r="B88" s="87"/>
      <c r="C88" s="81"/>
      <c r="D88" s="81"/>
      <c r="E88" s="92"/>
      <c r="F88" s="93"/>
      <c r="G88" s="92"/>
      <c r="H88" s="92"/>
      <c r="I88" s="83"/>
      <c r="J88" s="83"/>
      <c r="K88" s="83"/>
      <c r="L88" s="83"/>
      <c r="M88" s="83"/>
      <c r="N88" s="83"/>
      <c r="O88" s="83"/>
      <c r="P88" s="83"/>
      <c r="Q88" s="83"/>
      <c r="R88" s="83"/>
      <c r="S88" s="83"/>
      <c r="T88" s="83"/>
      <c r="U88" s="83"/>
      <c r="V88" s="83"/>
      <c r="W88" s="83"/>
      <c r="X88" s="83"/>
      <c r="Y88" s="83"/>
      <c r="Z88" s="83"/>
    </row>
    <row r="89" spans="1:26" s="84" customFormat="1" x14ac:dyDescent="0.25">
      <c r="A89" s="92"/>
      <c r="B89" s="87"/>
      <c r="C89" s="81"/>
      <c r="D89" s="81"/>
      <c r="E89" s="92"/>
      <c r="F89" s="93"/>
      <c r="G89" s="92"/>
      <c r="H89" s="92"/>
      <c r="I89" s="83"/>
      <c r="J89" s="83"/>
      <c r="K89" s="83"/>
      <c r="L89" s="83"/>
      <c r="M89" s="83"/>
      <c r="N89" s="83"/>
      <c r="O89" s="83"/>
      <c r="P89" s="83"/>
      <c r="Q89" s="83"/>
      <c r="R89" s="83"/>
      <c r="S89" s="83"/>
      <c r="T89" s="83"/>
      <c r="U89" s="83"/>
      <c r="V89" s="83"/>
      <c r="W89" s="83"/>
      <c r="X89" s="83"/>
      <c r="Y89" s="83"/>
      <c r="Z89" s="83"/>
    </row>
    <row r="90" spans="1:26" s="84" customFormat="1" x14ac:dyDescent="0.25">
      <c r="A90" s="92"/>
      <c r="B90" s="87"/>
      <c r="C90" s="81"/>
      <c r="D90" s="81"/>
      <c r="E90" s="92"/>
      <c r="F90" s="93"/>
      <c r="G90" s="92"/>
      <c r="H90" s="92"/>
      <c r="I90" s="83"/>
      <c r="J90" s="83"/>
      <c r="K90" s="83"/>
      <c r="L90" s="83"/>
      <c r="M90" s="83"/>
      <c r="N90" s="83"/>
      <c r="O90" s="83"/>
      <c r="P90" s="83"/>
      <c r="Q90" s="83"/>
      <c r="R90" s="83"/>
      <c r="S90" s="83"/>
      <c r="T90" s="83"/>
      <c r="U90" s="83"/>
      <c r="V90" s="83"/>
      <c r="W90" s="83"/>
      <c r="X90" s="83"/>
      <c r="Y90" s="83"/>
      <c r="Z90" s="83"/>
    </row>
    <row r="91" spans="1:26" s="84" customFormat="1" x14ac:dyDescent="0.25">
      <c r="A91" s="92"/>
      <c r="B91" s="87"/>
      <c r="C91" s="81"/>
      <c r="D91" s="81"/>
      <c r="E91" s="92"/>
      <c r="F91" s="93"/>
      <c r="G91" s="92"/>
      <c r="H91" s="92"/>
      <c r="I91" s="83"/>
      <c r="J91" s="83"/>
      <c r="K91" s="83"/>
      <c r="L91" s="83"/>
      <c r="M91" s="83"/>
      <c r="N91" s="83"/>
      <c r="O91" s="83"/>
      <c r="P91" s="83"/>
      <c r="Q91" s="83"/>
      <c r="R91" s="83"/>
      <c r="S91" s="83"/>
      <c r="T91" s="83"/>
      <c r="U91" s="83"/>
      <c r="V91" s="83"/>
      <c r="W91" s="83"/>
      <c r="X91" s="83"/>
      <c r="Y91" s="83"/>
      <c r="Z91" s="83"/>
    </row>
    <row r="92" spans="1:26" s="84" customFormat="1" x14ac:dyDescent="0.25">
      <c r="A92" s="92"/>
      <c r="B92" s="87"/>
      <c r="C92" s="81"/>
      <c r="D92" s="81"/>
      <c r="E92" s="92"/>
      <c r="F92" s="93"/>
      <c r="G92" s="92"/>
      <c r="H92" s="92"/>
      <c r="I92" s="83"/>
      <c r="J92" s="83"/>
      <c r="K92" s="83"/>
      <c r="L92" s="83"/>
      <c r="M92" s="83"/>
      <c r="N92" s="83"/>
      <c r="O92" s="83"/>
      <c r="P92" s="83"/>
      <c r="Q92" s="83"/>
      <c r="R92" s="83"/>
      <c r="S92" s="83"/>
      <c r="T92" s="83"/>
      <c r="U92" s="83"/>
      <c r="V92" s="83"/>
      <c r="W92" s="83"/>
      <c r="X92" s="83"/>
      <c r="Y92" s="83"/>
      <c r="Z92" s="83"/>
    </row>
    <row r="93" spans="1:26" s="84" customFormat="1" x14ac:dyDescent="0.25">
      <c r="A93" s="92"/>
      <c r="B93" s="87"/>
      <c r="C93" s="81"/>
      <c r="D93" s="81"/>
      <c r="E93" s="92"/>
      <c r="F93" s="93"/>
      <c r="G93" s="92"/>
      <c r="H93" s="92"/>
      <c r="I93" s="83"/>
      <c r="J93" s="83"/>
      <c r="K93" s="83"/>
      <c r="L93" s="83"/>
      <c r="M93" s="83"/>
      <c r="N93" s="83"/>
      <c r="O93" s="83"/>
      <c r="P93" s="83"/>
      <c r="Q93" s="83"/>
      <c r="R93" s="83"/>
      <c r="S93" s="83"/>
      <c r="T93" s="83"/>
      <c r="U93" s="83"/>
      <c r="V93" s="83"/>
      <c r="W93" s="83"/>
      <c r="X93" s="83"/>
      <c r="Y93" s="83"/>
      <c r="Z93" s="83"/>
    </row>
    <row r="94" spans="1:26" s="84" customFormat="1" x14ac:dyDescent="0.25">
      <c r="A94" s="92"/>
      <c r="B94" s="87"/>
      <c r="C94" s="81"/>
      <c r="D94" s="81"/>
      <c r="E94" s="92"/>
      <c r="F94" s="93"/>
      <c r="G94" s="92"/>
      <c r="H94" s="92"/>
      <c r="I94" s="83"/>
      <c r="J94" s="83"/>
      <c r="K94" s="83"/>
      <c r="L94" s="83"/>
      <c r="M94" s="83"/>
      <c r="N94" s="83"/>
      <c r="O94" s="83"/>
      <c r="P94" s="83"/>
      <c r="Q94" s="83"/>
      <c r="R94" s="83"/>
      <c r="S94" s="83"/>
      <c r="T94" s="83"/>
      <c r="U94" s="83"/>
      <c r="V94" s="83"/>
      <c r="W94" s="83"/>
      <c r="X94" s="83"/>
      <c r="Y94" s="83"/>
      <c r="Z94" s="83"/>
    </row>
    <row r="95" spans="1:26" s="84" customFormat="1" x14ac:dyDescent="0.25">
      <c r="A95" s="92"/>
      <c r="B95" s="87"/>
      <c r="C95" s="81"/>
      <c r="D95" s="81"/>
      <c r="E95" s="92"/>
      <c r="F95" s="93"/>
      <c r="G95" s="92"/>
      <c r="H95" s="92"/>
      <c r="I95" s="83"/>
      <c r="J95" s="83"/>
      <c r="K95" s="83"/>
      <c r="L95" s="83"/>
      <c r="M95" s="83"/>
      <c r="N95" s="83"/>
      <c r="O95" s="83"/>
      <c r="P95" s="83"/>
      <c r="Q95" s="83"/>
      <c r="R95" s="83"/>
      <c r="S95" s="83"/>
      <c r="T95" s="83"/>
      <c r="U95" s="83"/>
      <c r="V95" s="83"/>
      <c r="W95" s="83"/>
      <c r="X95" s="83"/>
      <c r="Y95" s="83"/>
      <c r="Z95" s="83"/>
    </row>
    <row r="96" spans="1:26" s="84" customFormat="1" x14ac:dyDescent="0.25">
      <c r="A96" s="92"/>
      <c r="B96" s="87"/>
      <c r="C96" s="81"/>
      <c r="D96" s="81"/>
      <c r="E96" s="92"/>
      <c r="F96" s="93"/>
      <c r="G96" s="92"/>
      <c r="H96" s="92"/>
      <c r="I96" s="83"/>
      <c r="J96" s="83"/>
      <c r="K96" s="83"/>
      <c r="L96" s="83"/>
      <c r="M96" s="83"/>
      <c r="N96" s="83"/>
      <c r="O96" s="83"/>
      <c r="P96" s="83"/>
      <c r="Q96" s="83"/>
      <c r="R96" s="83"/>
      <c r="S96" s="83"/>
      <c r="T96" s="83"/>
      <c r="U96" s="83"/>
      <c r="V96" s="83"/>
      <c r="W96" s="83"/>
      <c r="X96" s="83"/>
      <c r="Y96" s="83"/>
      <c r="Z96" s="83"/>
    </row>
    <row r="97" spans="1:26" s="84" customFormat="1" x14ac:dyDescent="0.25">
      <c r="A97" s="92"/>
      <c r="B97" s="87"/>
      <c r="C97" s="81"/>
      <c r="D97" s="81"/>
      <c r="E97" s="92"/>
      <c r="F97" s="93"/>
      <c r="G97" s="92"/>
      <c r="H97" s="92"/>
      <c r="I97" s="83"/>
      <c r="J97" s="83"/>
      <c r="K97" s="83"/>
      <c r="L97" s="83"/>
      <c r="M97" s="83"/>
      <c r="N97" s="83"/>
      <c r="O97" s="83"/>
      <c r="P97" s="83"/>
      <c r="Q97" s="83"/>
      <c r="R97" s="83"/>
      <c r="S97" s="83"/>
      <c r="T97" s="83"/>
      <c r="U97" s="83"/>
      <c r="V97" s="83"/>
      <c r="W97" s="83"/>
      <c r="X97" s="83"/>
      <c r="Y97" s="83"/>
      <c r="Z97" s="83"/>
    </row>
    <row r="98" spans="1:26" s="84" customFormat="1" x14ac:dyDescent="0.25">
      <c r="A98" s="92"/>
      <c r="B98" s="87"/>
      <c r="C98" s="81"/>
      <c r="D98" s="81"/>
      <c r="E98" s="92"/>
      <c r="F98" s="93"/>
      <c r="G98" s="92"/>
      <c r="H98" s="92"/>
      <c r="I98" s="83"/>
      <c r="J98" s="83"/>
      <c r="K98" s="83"/>
      <c r="L98" s="83"/>
      <c r="M98" s="83"/>
      <c r="N98" s="83"/>
      <c r="O98" s="83"/>
      <c r="P98" s="83"/>
      <c r="Q98" s="83"/>
      <c r="R98" s="83"/>
      <c r="S98" s="83"/>
      <c r="T98" s="83"/>
      <c r="U98" s="83"/>
      <c r="V98" s="83"/>
      <c r="W98" s="83"/>
      <c r="X98" s="83"/>
      <c r="Y98" s="83"/>
      <c r="Z98" s="83"/>
    </row>
    <row r="99" spans="1:26" s="84" customFormat="1" x14ac:dyDescent="0.25">
      <c r="A99" s="92"/>
      <c r="B99" s="87"/>
      <c r="C99" s="81"/>
      <c r="D99" s="81"/>
      <c r="E99" s="92"/>
      <c r="F99" s="93"/>
      <c r="G99" s="92"/>
      <c r="H99" s="92"/>
      <c r="I99" s="83"/>
      <c r="J99" s="83"/>
      <c r="K99" s="83"/>
      <c r="L99" s="83"/>
      <c r="M99" s="83"/>
      <c r="N99" s="83"/>
      <c r="O99" s="83"/>
      <c r="P99" s="83"/>
      <c r="Q99" s="83"/>
      <c r="R99" s="83"/>
      <c r="S99" s="83"/>
      <c r="T99" s="83"/>
      <c r="U99" s="83"/>
      <c r="V99" s="83"/>
      <c r="W99" s="83"/>
      <c r="X99" s="83"/>
      <c r="Y99" s="83"/>
      <c r="Z99" s="83"/>
    </row>
    <row r="100" spans="1:26" s="84" customFormat="1" x14ac:dyDescent="0.25">
      <c r="A100" s="92"/>
      <c r="B100" s="87"/>
      <c r="C100" s="81"/>
      <c r="D100" s="81"/>
      <c r="E100" s="92"/>
      <c r="F100" s="93"/>
      <c r="G100" s="92"/>
      <c r="H100" s="92"/>
      <c r="I100" s="83"/>
      <c r="J100" s="83"/>
      <c r="K100" s="83"/>
      <c r="L100" s="83"/>
      <c r="M100" s="83"/>
      <c r="N100" s="83"/>
      <c r="O100" s="83"/>
      <c r="P100" s="83"/>
      <c r="Q100" s="83"/>
      <c r="R100" s="83"/>
      <c r="S100" s="83"/>
      <c r="T100" s="83"/>
      <c r="U100" s="83"/>
      <c r="V100" s="83"/>
      <c r="W100" s="83"/>
      <c r="X100" s="83"/>
      <c r="Y100" s="83"/>
      <c r="Z100" s="83"/>
    </row>
    <row r="101" spans="1:26" s="84" customFormat="1" x14ac:dyDescent="0.25">
      <c r="A101" s="92"/>
      <c r="B101" s="87"/>
      <c r="C101" s="81"/>
      <c r="D101" s="81"/>
      <c r="E101" s="92"/>
      <c r="F101" s="93"/>
      <c r="G101" s="92"/>
      <c r="H101" s="92"/>
      <c r="I101" s="83"/>
      <c r="J101" s="83"/>
      <c r="K101" s="83"/>
      <c r="L101" s="83"/>
      <c r="M101" s="83"/>
      <c r="N101" s="83"/>
      <c r="O101" s="83"/>
      <c r="P101" s="83"/>
      <c r="Q101" s="83"/>
      <c r="R101" s="83"/>
      <c r="S101" s="83"/>
      <c r="T101" s="83"/>
      <c r="U101" s="83"/>
      <c r="V101" s="83"/>
      <c r="W101" s="83"/>
      <c r="X101" s="83"/>
      <c r="Y101" s="83"/>
      <c r="Z101" s="83"/>
    </row>
    <row r="102" spans="1:26" s="84" customFormat="1" x14ac:dyDescent="0.25">
      <c r="A102" s="94"/>
      <c r="B102" s="87"/>
      <c r="C102" s="81"/>
      <c r="D102" s="81"/>
      <c r="E102" s="92"/>
      <c r="F102" s="93"/>
      <c r="G102" s="92"/>
      <c r="H102" s="92"/>
      <c r="I102" s="83"/>
      <c r="J102" s="83"/>
      <c r="K102" s="83"/>
      <c r="L102" s="83"/>
      <c r="M102" s="83"/>
      <c r="N102" s="83"/>
      <c r="O102" s="83"/>
      <c r="P102" s="83"/>
      <c r="Q102" s="83"/>
      <c r="R102" s="83"/>
      <c r="S102" s="83"/>
      <c r="T102" s="83"/>
      <c r="U102" s="83"/>
      <c r="V102" s="83"/>
      <c r="W102" s="83"/>
      <c r="X102" s="83"/>
      <c r="Y102" s="83"/>
      <c r="Z102" s="83"/>
    </row>
    <row r="103" spans="1:26" s="84" customFormat="1" x14ac:dyDescent="0.25">
      <c r="A103" s="94"/>
      <c r="B103" s="87"/>
      <c r="C103" s="81"/>
      <c r="D103" s="81"/>
      <c r="E103" s="92"/>
      <c r="F103" s="93"/>
      <c r="G103" s="92"/>
      <c r="H103" s="92"/>
      <c r="I103" s="83"/>
      <c r="J103" s="83"/>
      <c r="K103" s="83"/>
      <c r="L103" s="83"/>
      <c r="M103" s="83"/>
      <c r="N103" s="83"/>
      <c r="O103" s="83"/>
      <c r="P103" s="83"/>
      <c r="Q103" s="83"/>
      <c r="R103" s="83"/>
      <c r="S103" s="83"/>
      <c r="T103" s="83"/>
      <c r="U103" s="83"/>
      <c r="V103" s="83"/>
      <c r="W103" s="83"/>
      <c r="X103" s="83"/>
      <c r="Y103" s="83"/>
      <c r="Z103" s="83"/>
    </row>
    <row r="104" spans="1:26" s="84" customFormat="1" x14ac:dyDescent="0.25">
      <c r="A104" s="94"/>
      <c r="B104" s="87"/>
      <c r="C104" s="81"/>
      <c r="D104" s="81"/>
      <c r="E104" s="92"/>
      <c r="F104" s="93"/>
      <c r="G104" s="92"/>
      <c r="H104" s="92"/>
      <c r="I104" s="83"/>
      <c r="J104" s="83"/>
      <c r="K104" s="83"/>
      <c r="L104" s="83"/>
      <c r="M104" s="83"/>
      <c r="N104" s="83"/>
      <c r="O104" s="83"/>
      <c r="P104" s="83"/>
      <c r="Q104" s="83"/>
      <c r="R104" s="83"/>
      <c r="S104" s="83"/>
      <c r="T104" s="83"/>
      <c r="U104" s="83"/>
      <c r="V104" s="83"/>
      <c r="W104" s="83"/>
      <c r="X104" s="83"/>
      <c r="Y104" s="83"/>
      <c r="Z104" s="83"/>
    </row>
    <row r="105" spans="1:26" s="84" customFormat="1" x14ac:dyDescent="0.25">
      <c r="A105" s="94"/>
      <c r="B105" s="87"/>
      <c r="C105" s="81"/>
      <c r="D105" s="81"/>
      <c r="E105" s="92"/>
      <c r="F105" s="93"/>
      <c r="G105" s="92"/>
      <c r="H105" s="92"/>
      <c r="I105" s="83"/>
      <c r="J105" s="83"/>
      <c r="K105" s="83"/>
      <c r="L105" s="83"/>
      <c r="M105" s="83"/>
      <c r="N105" s="83"/>
      <c r="O105" s="83"/>
      <c r="P105" s="83"/>
      <c r="Q105" s="83"/>
      <c r="R105" s="83"/>
      <c r="S105" s="83"/>
      <c r="T105" s="83"/>
      <c r="U105" s="83"/>
      <c r="V105" s="83"/>
      <c r="W105" s="83"/>
      <c r="X105" s="83"/>
      <c r="Y105" s="83"/>
      <c r="Z105" s="83"/>
    </row>
    <row r="106" spans="1:26" s="84" customFormat="1" x14ac:dyDescent="0.25">
      <c r="A106" s="94"/>
      <c r="B106" s="87"/>
      <c r="C106" s="81"/>
      <c r="D106" s="81"/>
      <c r="E106" s="92"/>
      <c r="F106" s="93"/>
      <c r="G106" s="92"/>
      <c r="H106" s="92"/>
      <c r="I106" s="83"/>
      <c r="J106" s="83"/>
      <c r="K106" s="83"/>
      <c r="L106" s="83"/>
      <c r="M106" s="83"/>
      <c r="N106" s="83"/>
      <c r="O106" s="83"/>
      <c r="P106" s="83"/>
      <c r="Q106" s="83"/>
      <c r="R106" s="83"/>
      <c r="S106" s="83"/>
      <c r="T106" s="83"/>
      <c r="U106" s="83"/>
      <c r="V106" s="83"/>
      <c r="W106" s="83"/>
      <c r="X106" s="83"/>
      <c r="Y106" s="83"/>
      <c r="Z106" s="83"/>
    </row>
    <row r="107" spans="1:26" s="84" customFormat="1" x14ac:dyDescent="0.25">
      <c r="A107" s="94"/>
      <c r="B107" s="87"/>
      <c r="C107" s="81"/>
      <c r="D107" s="81"/>
      <c r="E107" s="92"/>
      <c r="F107" s="93"/>
      <c r="G107" s="92"/>
      <c r="H107" s="92"/>
      <c r="I107" s="83"/>
      <c r="J107" s="83"/>
      <c r="K107" s="83"/>
      <c r="L107" s="83"/>
      <c r="M107" s="83"/>
      <c r="N107" s="83"/>
      <c r="O107" s="83"/>
      <c r="P107" s="83"/>
      <c r="Q107" s="83"/>
      <c r="R107" s="83"/>
      <c r="S107" s="83"/>
      <c r="T107" s="83"/>
      <c r="U107" s="83"/>
      <c r="V107" s="83"/>
      <c r="W107" s="83"/>
      <c r="X107" s="83"/>
      <c r="Y107" s="83"/>
      <c r="Z107" s="83"/>
    </row>
    <row r="108" spans="1:26" s="84" customFormat="1" x14ac:dyDescent="0.25">
      <c r="A108" s="94"/>
      <c r="B108" s="87"/>
      <c r="C108" s="81"/>
      <c r="D108" s="81"/>
      <c r="E108" s="92"/>
      <c r="F108" s="93"/>
      <c r="G108" s="92"/>
      <c r="H108" s="92"/>
      <c r="I108" s="83"/>
      <c r="J108" s="83"/>
      <c r="K108" s="83"/>
      <c r="L108" s="83"/>
      <c r="M108" s="83"/>
      <c r="N108" s="83"/>
      <c r="O108" s="83"/>
      <c r="P108" s="83"/>
      <c r="Q108" s="83"/>
      <c r="R108" s="83"/>
      <c r="S108" s="83"/>
      <c r="T108" s="83"/>
      <c r="U108" s="83"/>
      <c r="V108" s="83"/>
      <c r="W108" s="83"/>
      <c r="X108" s="83"/>
      <c r="Y108" s="83"/>
      <c r="Z108" s="83"/>
    </row>
    <row r="109" spans="1:26" s="84" customFormat="1" x14ac:dyDescent="0.25">
      <c r="A109" s="94"/>
      <c r="B109" s="87"/>
      <c r="C109" s="81"/>
      <c r="D109" s="81"/>
      <c r="E109" s="92"/>
      <c r="F109" s="93"/>
      <c r="G109" s="92"/>
      <c r="H109" s="92"/>
      <c r="I109" s="83"/>
      <c r="J109" s="83"/>
      <c r="K109" s="83"/>
      <c r="L109" s="83"/>
      <c r="M109" s="83"/>
      <c r="N109" s="83"/>
      <c r="O109" s="83"/>
      <c r="P109" s="83"/>
      <c r="Q109" s="83"/>
      <c r="R109" s="83"/>
      <c r="S109" s="83"/>
      <c r="T109" s="83"/>
      <c r="U109" s="83"/>
      <c r="V109" s="83"/>
      <c r="W109" s="83"/>
      <c r="X109" s="83"/>
      <c r="Y109" s="83"/>
      <c r="Z109" s="83"/>
    </row>
    <row r="110" spans="1:26" s="84" customFormat="1" x14ac:dyDescent="0.25">
      <c r="A110" s="94"/>
      <c r="B110" s="87"/>
      <c r="C110" s="81"/>
      <c r="D110" s="81"/>
      <c r="E110" s="92"/>
      <c r="F110" s="93"/>
      <c r="G110" s="92"/>
      <c r="H110" s="92"/>
      <c r="I110" s="83"/>
      <c r="J110" s="83"/>
      <c r="K110" s="83"/>
      <c r="L110" s="83"/>
      <c r="M110" s="83"/>
      <c r="N110" s="83"/>
      <c r="O110" s="83"/>
      <c r="P110" s="83"/>
      <c r="Q110" s="83"/>
      <c r="R110" s="83"/>
      <c r="S110" s="83"/>
      <c r="T110" s="83"/>
      <c r="U110" s="83"/>
      <c r="V110" s="83"/>
      <c r="W110" s="83"/>
      <c r="X110" s="83"/>
      <c r="Y110" s="83"/>
      <c r="Z110" s="83"/>
    </row>
    <row r="111" spans="1:26" s="84" customFormat="1" x14ac:dyDescent="0.25">
      <c r="A111" s="94"/>
      <c r="B111" s="87"/>
      <c r="C111" s="81"/>
      <c r="D111" s="81"/>
      <c r="E111" s="92"/>
      <c r="F111" s="93"/>
      <c r="G111" s="92"/>
      <c r="H111" s="92"/>
      <c r="I111" s="83"/>
      <c r="J111" s="83"/>
      <c r="K111" s="83"/>
      <c r="L111" s="83"/>
      <c r="M111" s="83"/>
      <c r="N111" s="83"/>
      <c r="O111" s="83"/>
      <c r="P111" s="83"/>
      <c r="Q111" s="83"/>
      <c r="R111" s="83"/>
      <c r="S111" s="83"/>
      <c r="T111" s="83"/>
      <c r="U111" s="83"/>
      <c r="V111" s="83"/>
      <c r="W111" s="83"/>
      <c r="X111" s="83"/>
      <c r="Y111" s="83"/>
      <c r="Z111" s="83"/>
    </row>
    <row r="112" spans="1:26" s="84" customFormat="1" x14ac:dyDescent="0.25">
      <c r="A112" s="94"/>
      <c r="B112" s="87"/>
      <c r="C112" s="81"/>
      <c r="D112" s="81"/>
      <c r="E112" s="92"/>
      <c r="F112" s="93"/>
      <c r="G112" s="92"/>
      <c r="H112" s="92"/>
      <c r="I112" s="83"/>
      <c r="J112" s="83"/>
      <c r="K112" s="83"/>
      <c r="L112" s="83"/>
      <c r="M112" s="83"/>
      <c r="N112" s="83"/>
      <c r="O112" s="83"/>
      <c r="P112" s="83"/>
      <c r="Q112" s="83"/>
      <c r="R112" s="83"/>
      <c r="S112" s="83"/>
      <c r="T112" s="83"/>
      <c r="U112" s="83"/>
      <c r="V112" s="83"/>
      <c r="W112" s="83"/>
      <c r="X112" s="83"/>
      <c r="Y112" s="83"/>
      <c r="Z112" s="83"/>
    </row>
    <row r="113" spans="1:26" s="84" customFormat="1" x14ac:dyDescent="0.25">
      <c r="A113" s="94"/>
      <c r="B113" s="87"/>
      <c r="C113" s="81"/>
      <c r="D113" s="81"/>
      <c r="E113" s="92"/>
      <c r="F113" s="93"/>
      <c r="G113" s="92"/>
      <c r="H113" s="92"/>
      <c r="I113" s="83"/>
      <c r="J113" s="83"/>
      <c r="K113" s="83"/>
      <c r="L113" s="83"/>
      <c r="M113" s="83"/>
      <c r="N113" s="83"/>
      <c r="O113" s="83"/>
      <c r="P113" s="83"/>
      <c r="Q113" s="83"/>
      <c r="R113" s="83"/>
      <c r="S113" s="83"/>
      <c r="T113" s="83"/>
      <c r="U113" s="83"/>
      <c r="V113" s="83"/>
      <c r="W113" s="83"/>
      <c r="X113" s="83"/>
      <c r="Y113" s="83"/>
      <c r="Z113" s="83"/>
    </row>
    <row r="114" spans="1:26" s="84" customFormat="1" x14ac:dyDescent="0.25">
      <c r="A114" s="94"/>
      <c r="B114" s="87"/>
      <c r="C114" s="81"/>
      <c r="D114" s="81"/>
      <c r="E114" s="92"/>
      <c r="F114" s="93"/>
      <c r="G114" s="92"/>
      <c r="H114" s="92"/>
      <c r="I114" s="83"/>
      <c r="J114" s="83"/>
      <c r="K114" s="83"/>
      <c r="L114" s="83"/>
      <c r="M114" s="83"/>
      <c r="N114" s="83"/>
      <c r="O114" s="83"/>
      <c r="P114" s="83"/>
      <c r="Q114" s="83"/>
      <c r="R114" s="83"/>
      <c r="S114" s="83"/>
      <c r="T114" s="83"/>
      <c r="U114" s="83"/>
      <c r="V114" s="83"/>
      <c r="W114" s="83"/>
      <c r="X114" s="83"/>
      <c r="Y114" s="83"/>
      <c r="Z114" s="83"/>
    </row>
    <row r="115" spans="1:26" s="84" customFormat="1" x14ac:dyDescent="0.25">
      <c r="A115" s="94"/>
      <c r="B115" s="87"/>
      <c r="C115" s="81"/>
      <c r="D115" s="81"/>
      <c r="E115" s="92"/>
      <c r="F115" s="93"/>
      <c r="G115" s="92"/>
      <c r="H115" s="92"/>
      <c r="I115" s="83"/>
      <c r="J115" s="83"/>
      <c r="K115" s="83"/>
      <c r="L115" s="83"/>
      <c r="M115" s="83"/>
      <c r="N115" s="83"/>
      <c r="O115" s="83"/>
      <c r="P115" s="83"/>
      <c r="Q115" s="83"/>
      <c r="R115" s="83"/>
      <c r="S115" s="83"/>
      <c r="T115" s="83"/>
      <c r="U115" s="83"/>
      <c r="V115" s="83"/>
      <c r="W115" s="83"/>
      <c r="X115" s="83"/>
      <c r="Y115" s="83"/>
      <c r="Z115" s="83"/>
    </row>
    <row r="116" spans="1:26" s="84" customFormat="1" x14ac:dyDescent="0.25">
      <c r="A116" s="94"/>
      <c r="B116" s="87"/>
      <c r="C116" s="81"/>
      <c r="D116" s="81"/>
      <c r="E116" s="92"/>
      <c r="F116" s="93"/>
      <c r="G116" s="92"/>
      <c r="H116" s="92"/>
      <c r="I116" s="83"/>
      <c r="J116" s="83"/>
      <c r="K116" s="83"/>
      <c r="L116" s="83"/>
      <c r="M116" s="83"/>
      <c r="N116" s="83"/>
      <c r="O116" s="83"/>
      <c r="P116" s="83"/>
      <c r="Q116" s="83"/>
      <c r="R116" s="83"/>
      <c r="S116" s="83"/>
      <c r="T116" s="83"/>
      <c r="U116" s="83"/>
      <c r="V116" s="83"/>
      <c r="W116" s="83"/>
      <c r="X116" s="83"/>
      <c r="Y116" s="83"/>
      <c r="Z116" s="83"/>
    </row>
    <row r="117" spans="1:26" s="84" customFormat="1" x14ac:dyDescent="0.25">
      <c r="A117" s="94"/>
      <c r="B117" s="87"/>
      <c r="C117" s="81"/>
      <c r="D117" s="81"/>
      <c r="E117" s="92"/>
      <c r="F117" s="93"/>
      <c r="G117" s="92"/>
      <c r="H117" s="92"/>
      <c r="I117" s="83"/>
      <c r="J117" s="83"/>
      <c r="K117" s="83"/>
      <c r="L117" s="83"/>
      <c r="M117" s="83"/>
      <c r="N117" s="83"/>
      <c r="O117" s="83"/>
      <c r="P117" s="83"/>
      <c r="Q117" s="83"/>
      <c r="R117" s="83"/>
      <c r="S117" s="83"/>
      <c r="T117" s="83"/>
      <c r="U117" s="83"/>
      <c r="V117" s="83"/>
      <c r="W117" s="83"/>
      <c r="X117" s="83"/>
      <c r="Y117" s="83"/>
      <c r="Z117" s="83"/>
    </row>
    <row r="118" spans="1:26" s="84" customFormat="1" x14ac:dyDescent="0.25">
      <c r="A118" s="94"/>
      <c r="B118" s="87"/>
      <c r="C118" s="81"/>
      <c r="D118" s="81"/>
      <c r="E118" s="92"/>
      <c r="F118" s="93"/>
      <c r="G118" s="92"/>
      <c r="H118" s="92"/>
      <c r="I118" s="83"/>
      <c r="J118" s="83"/>
      <c r="K118" s="83"/>
      <c r="L118" s="83"/>
      <c r="M118" s="83"/>
      <c r="N118" s="83"/>
      <c r="O118" s="83"/>
      <c r="P118" s="83"/>
      <c r="Q118" s="83"/>
      <c r="R118" s="83"/>
      <c r="S118" s="83"/>
      <c r="T118" s="83"/>
      <c r="U118" s="83"/>
      <c r="V118" s="83"/>
      <c r="W118" s="83"/>
      <c r="X118" s="83"/>
      <c r="Y118" s="83"/>
      <c r="Z118" s="83"/>
    </row>
    <row r="119" spans="1:26" s="84" customFormat="1" x14ac:dyDescent="0.25">
      <c r="A119" s="94"/>
      <c r="B119" s="87"/>
      <c r="C119" s="81"/>
      <c r="D119" s="81"/>
      <c r="E119" s="92"/>
      <c r="F119" s="93"/>
      <c r="G119" s="92"/>
      <c r="H119" s="92"/>
      <c r="I119" s="83"/>
      <c r="J119" s="83"/>
      <c r="K119" s="83"/>
      <c r="L119" s="83"/>
      <c r="M119" s="83"/>
      <c r="N119" s="83"/>
      <c r="O119" s="83"/>
      <c r="P119" s="83"/>
      <c r="Q119" s="83"/>
      <c r="R119" s="83"/>
      <c r="S119" s="83"/>
      <c r="T119" s="83"/>
      <c r="U119" s="83"/>
      <c r="V119" s="83"/>
      <c r="W119" s="83"/>
      <c r="X119" s="83"/>
      <c r="Y119" s="83"/>
      <c r="Z119" s="83"/>
    </row>
    <row r="120" spans="1:26" s="84" customFormat="1" x14ac:dyDescent="0.25">
      <c r="A120" s="94"/>
      <c r="B120" s="87"/>
      <c r="C120" s="81"/>
      <c r="D120" s="81"/>
      <c r="E120" s="92"/>
      <c r="F120" s="93"/>
      <c r="G120" s="92"/>
      <c r="H120" s="92"/>
      <c r="I120" s="83"/>
      <c r="J120" s="83"/>
      <c r="K120" s="83"/>
      <c r="L120" s="83"/>
      <c r="M120" s="83"/>
      <c r="N120" s="83"/>
      <c r="O120" s="83"/>
      <c r="P120" s="83"/>
      <c r="Q120" s="83"/>
      <c r="R120" s="83"/>
      <c r="S120" s="83"/>
      <c r="T120" s="83"/>
      <c r="U120" s="83"/>
      <c r="V120" s="83"/>
      <c r="W120" s="83"/>
      <c r="X120" s="83"/>
      <c r="Y120" s="83"/>
      <c r="Z120" s="83"/>
    </row>
    <row r="121" spans="1:26" s="84" customFormat="1" x14ac:dyDescent="0.25">
      <c r="A121" s="94"/>
      <c r="B121" s="87"/>
      <c r="C121" s="81"/>
      <c r="D121" s="81"/>
      <c r="E121" s="92"/>
      <c r="F121" s="93"/>
      <c r="G121" s="92"/>
      <c r="H121" s="92"/>
      <c r="I121" s="83"/>
      <c r="J121" s="83"/>
      <c r="K121" s="83"/>
      <c r="L121" s="83"/>
      <c r="M121" s="83"/>
      <c r="N121" s="83"/>
      <c r="O121" s="83"/>
      <c r="P121" s="83"/>
      <c r="Q121" s="83"/>
      <c r="R121" s="83"/>
      <c r="S121" s="83"/>
      <c r="T121" s="83"/>
      <c r="U121" s="83"/>
      <c r="V121" s="83"/>
      <c r="W121" s="83"/>
      <c r="X121" s="83"/>
      <c r="Y121" s="83"/>
      <c r="Z121" s="83"/>
    </row>
    <row r="122" spans="1:26" s="84" customFormat="1" x14ac:dyDescent="0.25">
      <c r="A122" s="94"/>
      <c r="B122" s="87"/>
      <c r="C122" s="81"/>
      <c r="D122" s="81"/>
      <c r="E122" s="92"/>
      <c r="F122" s="93"/>
      <c r="G122" s="92"/>
      <c r="H122" s="92"/>
      <c r="I122" s="83"/>
      <c r="J122" s="83"/>
      <c r="K122" s="83"/>
      <c r="L122" s="83"/>
      <c r="M122" s="83"/>
      <c r="N122" s="83"/>
      <c r="O122" s="83"/>
      <c r="P122" s="83"/>
      <c r="Q122" s="83"/>
      <c r="R122" s="83"/>
      <c r="S122" s="83"/>
      <c r="T122" s="83"/>
      <c r="U122" s="83"/>
      <c r="V122" s="83"/>
      <c r="W122" s="83"/>
      <c r="X122" s="83"/>
      <c r="Y122" s="83"/>
      <c r="Z122" s="83"/>
    </row>
    <row r="123" spans="1:26" s="84" customFormat="1" x14ac:dyDescent="0.25">
      <c r="A123" s="94"/>
      <c r="B123" s="87"/>
      <c r="C123" s="81"/>
      <c r="D123" s="81"/>
      <c r="E123" s="92"/>
      <c r="F123" s="93"/>
      <c r="G123" s="92"/>
      <c r="H123" s="92"/>
      <c r="I123" s="83"/>
      <c r="J123" s="83"/>
      <c r="K123" s="83"/>
      <c r="L123" s="83"/>
      <c r="M123" s="83"/>
      <c r="N123" s="83"/>
      <c r="O123" s="83"/>
      <c r="P123" s="83"/>
      <c r="Q123" s="83"/>
      <c r="R123" s="83"/>
      <c r="S123" s="83"/>
      <c r="T123" s="83"/>
      <c r="U123" s="83"/>
      <c r="V123" s="83"/>
      <c r="W123" s="83"/>
      <c r="X123" s="83"/>
      <c r="Y123" s="83"/>
      <c r="Z123" s="83"/>
    </row>
    <row r="124" spans="1:26" s="84" customFormat="1" x14ac:dyDescent="0.25">
      <c r="A124" s="94"/>
      <c r="B124" s="87"/>
      <c r="C124" s="81"/>
      <c r="D124" s="81"/>
      <c r="E124" s="92"/>
      <c r="F124" s="93"/>
      <c r="G124" s="92"/>
      <c r="H124" s="92"/>
      <c r="I124" s="83"/>
      <c r="J124" s="83"/>
      <c r="K124" s="83"/>
      <c r="L124" s="83"/>
      <c r="M124" s="83"/>
      <c r="N124" s="83"/>
      <c r="O124" s="83"/>
      <c r="P124" s="83"/>
      <c r="Q124" s="83"/>
      <c r="R124" s="83"/>
      <c r="S124" s="83"/>
      <c r="T124" s="83"/>
      <c r="U124" s="83"/>
      <c r="V124" s="83"/>
      <c r="W124" s="83"/>
      <c r="X124" s="83"/>
      <c r="Y124" s="83"/>
      <c r="Z124" s="83"/>
    </row>
    <row r="125" spans="1:26" s="84" customFormat="1" x14ac:dyDescent="0.25">
      <c r="A125" s="94"/>
      <c r="B125" s="87"/>
      <c r="C125" s="81"/>
      <c r="D125" s="81"/>
      <c r="E125" s="92"/>
      <c r="F125" s="93"/>
      <c r="G125" s="92"/>
      <c r="H125" s="92"/>
      <c r="I125" s="83"/>
      <c r="J125" s="83"/>
      <c r="K125" s="83"/>
      <c r="L125" s="83"/>
      <c r="M125" s="83"/>
      <c r="N125" s="83"/>
      <c r="O125" s="83"/>
      <c r="P125" s="83"/>
      <c r="Q125" s="83"/>
      <c r="R125" s="83"/>
      <c r="S125" s="83"/>
      <c r="T125" s="83"/>
      <c r="U125" s="83"/>
      <c r="V125" s="83"/>
      <c r="W125" s="83"/>
      <c r="X125" s="83"/>
      <c r="Y125" s="83"/>
      <c r="Z125" s="83"/>
    </row>
    <row r="126" spans="1:26" s="84" customFormat="1" x14ac:dyDescent="0.25">
      <c r="A126" s="94"/>
      <c r="B126" s="87"/>
      <c r="C126" s="81"/>
      <c r="D126" s="81"/>
      <c r="E126" s="92"/>
      <c r="F126" s="93"/>
      <c r="G126" s="92"/>
      <c r="H126" s="92"/>
      <c r="I126" s="83"/>
      <c r="J126" s="83"/>
      <c r="K126" s="83"/>
      <c r="L126" s="83"/>
      <c r="M126" s="83"/>
      <c r="N126" s="83"/>
      <c r="O126" s="83"/>
      <c r="P126" s="83"/>
      <c r="Q126" s="83"/>
      <c r="R126" s="83"/>
      <c r="S126" s="83"/>
      <c r="T126" s="83"/>
      <c r="U126" s="83"/>
      <c r="V126" s="83"/>
      <c r="W126" s="83"/>
      <c r="X126" s="83"/>
      <c r="Y126" s="83"/>
      <c r="Z126" s="83"/>
    </row>
    <row r="127" spans="1:26" s="84" customFormat="1" x14ac:dyDescent="0.25">
      <c r="A127" s="94"/>
      <c r="B127" s="87"/>
      <c r="C127" s="81"/>
      <c r="D127" s="81"/>
      <c r="E127" s="92"/>
      <c r="F127" s="93"/>
      <c r="G127" s="92"/>
      <c r="H127" s="92"/>
      <c r="I127" s="83"/>
      <c r="J127" s="83"/>
      <c r="K127" s="83"/>
      <c r="L127" s="83"/>
      <c r="M127" s="83"/>
      <c r="N127" s="83"/>
      <c r="O127" s="83"/>
      <c r="P127" s="83"/>
      <c r="Q127" s="83"/>
      <c r="R127" s="83"/>
      <c r="S127" s="83"/>
      <c r="T127" s="83"/>
      <c r="U127" s="83"/>
      <c r="V127" s="83"/>
      <c r="W127" s="83"/>
      <c r="X127" s="83"/>
      <c r="Y127" s="83"/>
      <c r="Z127" s="83"/>
    </row>
    <row r="128" spans="1:26" s="84" customFormat="1" x14ac:dyDescent="0.25">
      <c r="A128" s="94"/>
      <c r="B128" s="87"/>
      <c r="C128" s="81"/>
      <c r="D128" s="81"/>
      <c r="E128" s="92"/>
      <c r="F128" s="93"/>
      <c r="G128" s="92"/>
      <c r="H128" s="92"/>
      <c r="I128" s="83"/>
      <c r="J128" s="83"/>
      <c r="K128" s="83"/>
      <c r="L128" s="83"/>
      <c r="M128" s="83"/>
      <c r="N128" s="83"/>
      <c r="O128" s="83"/>
      <c r="P128" s="83"/>
      <c r="Q128" s="83"/>
      <c r="R128" s="83"/>
      <c r="S128" s="83"/>
      <c r="T128" s="83"/>
      <c r="U128" s="83"/>
      <c r="V128" s="83"/>
      <c r="W128" s="83"/>
      <c r="X128" s="83"/>
      <c r="Y128" s="83"/>
      <c r="Z128" s="83"/>
    </row>
    <row r="129" spans="1:26" s="84" customFormat="1" x14ac:dyDescent="0.25">
      <c r="A129" s="94"/>
      <c r="B129" s="87"/>
      <c r="C129" s="81"/>
      <c r="D129" s="81"/>
      <c r="E129" s="87"/>
      <c r="F129" s="95"/>
      <c r="G129" s="87"/>
      <c r="H129" s="87"/>
      <c r="I129" s="83"/>
      <c r="J129" s="83"/>
      <c r="K129" s="83"/>
      <c r="L129" s="83"/>
      <c r="M129" s="83"/>
      <c r="N129" s="83"/>
      <c r="O129" s="83"/>
      <c r="P129" s="83"/>
      <c r="Q129" s="83"/>
      <c r="R129" s="83"/>
      <c r="S129" s="83"/>
      <c r="T129" s="83"/>
      <c r="U129" s="83"/>
      <c r="V129" s="83"/>
      <c r="W129" s="83"/>
      <c r="X129" s="83"/>
      <c r="Y129" s="83"/>
      <c r="Z129" s="83"/>
    </row>
    <row r="130" spans="1:26" s="84" customFormat="1" x14ac:dyDescent="0.25">
      <c r="A130" s="94"/>
      <c r="B130" s="87"/>
      <c r="C130" s="81"/>
      <c r="D130" s="81"/>
      <c r="E130" s="87"/>
      <c r="F130" s="95"/>
      <c r="G130" s="87"/>
      <c r="H130" s="87"/>
      <c r="I130" s="83"/>
      <c r="J130" s="83"/>
      <c r="K130" s="83"/>
      <c r="L130" s="83"/>
      <c r="M130" s="83"/>
      <c r="N130" s="83"/>
      <c r="O130" s="83"/>
      <c r="P130" s="83"/>
      <c r="Q130" s="83"/>
      <c r="R130" s="83"/>
      <c r="S130" s="83"/>
      <c r="T130" s="83"/>
      <c r="U130" s="83"/>
      <c r="V130" s="83"/>
      <c r="W130" s="83"/>
      <c r="X130" s="83"/>
      <c r="Y130" s="83"/>
      <c r="Z130" s="83"/>
    </row>
    <row r="131" spans="1:26" s="84" customFormat="1" x14ac:dyDescent="0.25">
      <c r="A131" s="94"/>
      <c r="B131" s="87"/>
      <c r="C131" s="81"/>
      <c r="D131" s="81"/>
      <c r="E131" s="87"/>
      <c r="F131" s="95"/>
      <c r="G131" s="87"/>
      <c r="H131" s="87"/>
      <c r="I131" s="83"/>
      <c r="J131" s="83"/>
      <c r="K131" s="83"/>
      <c r="L131" s="83"/>
      <c r="M131" s="83"/>
      <c r="N131" s="83"/>
      <c r="O131" s="83"/>
      <c r="P131" s="83"/>
      <c r="Q131" s="83"/>
      <c r="R131" s="83"/>
      <c r="S131" s="83"/>
      <c r="T131" s="83"/>
      <c r="U131" s="83"/>
      <c r="V131" s="83"/>
      <c r="W131" s="83"/>
      <c r="X131" s="83"/>
      <c r="Y131" s="83"/>
      <c r="Z131" s="83"/>
    </row>
    <row r="132" spans="1:26" s="84" customFormat="1" x14ac:dyDescent="0.25">
      <c r="A132" s="94"/>
      <c r="B132" s="87"/>
      <c r="C132" s="81"/>
      <c r="D132" s="81"/>
      <c r="E132" s="87"/>
      <c r="F132" s="95"/>
      <c r="G132" s="87"/>
      <c r="H132" s="87"/>
      <c r="I132" s="83"/>
      <c r="J132" s="83"/>
      <c r="K132" s="83"/>
      <c r="L132" s="83"/>
      <c r="M132" s="83"/>
      <c r="N132" s="83"/>
      <c r="O132" s="83"/>
      <c r="P132" s="83"/>
      <c r="Q132" s="83"/>
      <c r="R132" s="83"/>
      <c r="S132" s="83"/>
      <c r="T132" s="83"/>
      <c r="U132" s="83"/>
      <c r="V132" s="83"/>
      <c r="W132" s="83"/>
      <c r="X132" s="83"/>
      <c r="Y132" s="83"/>
      <c r="Z132" s="83"/>
    </row>
    <row r="133" spans="1:26" s="84" customFormat="1" x14ac:dyDescent="0.25">
      <c r="A133" s="94"/>
      <c r="B133" s="87"/>
      <c r="C133" s="81"/>
      <c r="D133" s="81"/>
      <c r="E133" s="87"/>
      <c r="F133" s="95"/>
      <c r="G133" s="87"/>
      <c r="H133" s="87"/>
      <c r="I133" s="83"/>
      <c r="J133" s="83"/>
      <c r="K133" s="83"/>
      <c r="L133" s="83"/>
      <c r="M133" s="83"/>
      <c r="N133" s="83"/>
      <c r="O133" s="83"/>
      <c r="P133" s="83"/>
      <c r="Q133" s="83"/>
      <c r="R133" s="83"/>
      <c r="S133" s="83"/>
      <c r="T133" s="83"/>
      <c r="U133" s="83"/>
      <c r="V133" s="83"/>
      <c r="W133" s="83"/>
      <c r="X133" s="83"/>
      <c r="Y133" s="83"/>
      <c r="Z133" s="83"/>
    </row>
    <row r="134" spans="1:26" s="84" customFormat="1" x14ac:dyDescent="0.25">
      <c r="A134" s="94"/>
      <c r="B134" s="87"/>
      <c r="C134" s="81"/>
      <c r="D134" s="81"/>
      <c r="E134" s="87"/>
      <c r="F134" s="95"/>
      <c r="G134" s="87"/>
      <c r="H134" s="87"/>
      <c r="I134" s="83"/>
      <c r="J134" s="83"/>
      <c r="K134" s="83"/>
      <c r="L134" s="83"/>
      <c r="M134" s="83"/>
      <c r="N134" s="83"/>
      <c r="O134" s="83"/>
      <c r="P134" s="83"/>
      <c r="Q134" s="83"/>
      <c r="R134" s="83"/>
      <c r="S134" s="83"/>
      <c r="T134" s="83"/>
      <c r="U134" s="83"/>
      <c r="V134" s="83"/>
      <c r="W134" s="83"/>
      <c r="X134" s="83"/>
      <c r="Y134" s="83"/>
      <c r="Z134" s="83"/>
    </row>
    <row r="135" spans="1:26" s="84" customFormat="1" x14ac:dyDescent="0.25">
      <c r="A135" s="94"/>
      <c r="B135" s="87"/>
      <c r="C135" s="81"/>
      <c r="D135" s="81"/>
      <c r="E135" s="87"/>
      <c r="F135" s="95"/>
      <c r="G135" s="87"/>
      <c r="H135" s="87"/>
      <c r="I135" s="83"/>
      <c r="J135" s="83"/>
      <c r="K135" s="83"/>
      <c r="L135" s="83"/>
      <c r="M135" s="83"/>
      <c r="N135" s="83"/>
      <c r="O135" s="83"/>
      <c r="P135" s="83"/>
      <c r="Q135" s="83"/>
      <c r="R135" s="83"/>
      <c r="S135" s="83"/>
      <c r="T135" s="83"/>
      <c r="U135" s="83"/>
      <c r="V135" s="83"/>
      <c r="W135" s="83"/>
      <c r="X135" s="83"/>
      <c r="Y135" s="83"/>
      <c r="Z135" s="83"/>
    </row>
    <row r="136" spans="1:26" s="84" customFormat="1" x14ac:dyDescent="0.25">
      <c r="A136" s="94"/>
      <c r="B136" s="87"/>
      <c r="C136" s="81"/>
      <c r="D136" s="81"/>
      <c r="E136" s="87"/>
      <c r="F136" s="95"/>
      <c r="G136" s="87"/>
      <c r="H136" s="87"/>
      <c r="I136" s="83"/>
      <c r="J136" s="83"/>
      <c r="K136" s="83"/>
      <c r="L136" s="83"/>
      <c r="M136" s="83"/>
      <c r="N136" s="83"/>
      <c r="O136" s="83"/>
      <c r="P136" s="83"/>
      <c r="Q136" s="83"/>
      <c r="R136" s="83"/>
      <c r="S136" s="83"/>
      <c r="T136" s="83"/>
      <c r="U136" s="83"/>
      <c r="V136" s="83"/>
      <c r="W136" s="83"/>
      <c r="X136" s="83"/>
      <c r="Y136" s="83"/>
      <c r="Z136" s="83"/>
    </row>
    <row r="137" spans="1:26" s="84" customFormat="1" x14ac:dyDescent="0.25">
      <c r="A137" s="94"/>
      <c r="B137" s="87"/>
      <c r="C137" s="81"/>
      <c r="D137" s="81"/>
      <c r="E137" s="87"/>
      <c r="F137" s="95"/>
      <c r="G137" s="87"/>
      <c r="H137" s="87"/>
      <c r="I137" s="83"/>
      <c r="J137" s="83"/>
      <c r="K137" s="83"/>
      <c r="L137" s="83"/>
      <c r="M137" s="83"/>
      <c r="N137" s="83"/>
      <c r="O137" s="83"/>
      <c r="P137" s="83"/>
      <c r="Q137" s="83"/>
      <c r="R137" s="83"/>
      <c r="S137" s="83"/>
      <c r="T137" s="83"/>
      <c r="U137" s="83"/>
      <c r="V137" s="83"/>
      <c r="W137" s="83"/>
      <c r="X137" s="83"/>
      <c r="Y137" s="83"/>
      <c r="Z137" s="83"/>
    </row>
    <row r="138" spans="1:26" s="84" customFormat="1" x14ac:dyDescent="0.25">
      <c r="A138" s="94"/>
      <c r="B138" s="87"/>
      <c r="C138" s="81"/>
      <c r="D138" s="81"/>
      <c r="E138" s="87"/>
      <c r="F138" s="95"/>
      <c r="G138" s="87"/>
      <c r="H138" s="87"/>
      <c r="I138" s="83"/>
      <c r="J138" s="83"/>
      <c r="K138" s="83"/>
      <c r="L138" s="83"/>
      <c r="M138" s="83"/>
      <c r="N138" s="83"/>
      <c r="O138" s="83"/>
      <c r="P138" s="83"/>
      <c r="Q138" s="83"/>
      <c r="R138" s="83"/>
      <c r="S138" s="83"/>
      <c r="T138" s="83"/>
      <c r="U138" s="83"/>
      <c r="V138" s="83"/>
      <c r="W138" s="83"/>
      <c r="X138" s="83"/>
      <c r="Y138" s="83"/>
      <c r="Z138" s="83"/>
    </row>
    <row r="139" spans="1:26" s="84" customFormat="1" x14ac:dyDescent="0.25">
      <c r="A139" s="94"/>
      <c r="B139" s="87"/>
      <c r="C139" s="81"/>
      <c r="D139" s="81"/>
      <c r="E139" s="87"/>
      <c r="F139" s="95"/>
      <c r="G139" s="87"/>
      <c r="H139" s="87"/>
      <c r="I139" s="83"/>
      <c r="J139" s="83"/>
      <c r="K139" s="83"/>
      <c r="L139" s="83"/>
      <c r="M139" s="83"/>
      <c r="N139" s="83"/>
      <c r="O139" s="83"/>
      <c r="P139" s="83"/>
      <c r="Q139" s="83"/>
      <c r="R139" s="83"/>
      <c r="S139" s="83"/>
      <c r="T139" s="83"/>
      <c r="U139" s="83"/>
      <c r="V139" s="83"/>
      <c r="W139" s="83"/>
      <c r="X139" s="83"/>
      <c r="Y139" s="83"/>
      <c r="Z139" s="83"/>
    </row>
    <row r="140" spans="1:26" s="84" customFormat="1" x14ac:dyDescent="0.25">
      <c r="A140" s="94"/>
      <c r="B140" s="87"/>
      <c r="C140" s="81"/>
      <c r="D140" s="81"/>
      <c r="E140" s="87"/>
      <c r="F140" s="95"/>
      <c r="G140" s="87"/>
      <c r="H140" s="87"/>
      <c r="I140" s="83"/>
      <c r="J140" s="83"/>
      <c r="K140" s="83"/>
      <c r="L140" s="83"/>
      <c r="M140" s="83"/>
      <c r="N140" s="83"/>
      <c r="O140" s="83"/>
      <c r="P140" s="83"/>
      <c r="Q140" s="83"/>
      <c r="R140" s="83"/>
      <c r="S140" s="83"/>
      <c r="T140" s="83"/>
      <c r="U140" s="83"/>
      <c r="V140" s="83"/>
      <c r="W140" s="83"/>
      <c r="X140" s="83"/>
      <c r="Y140" s="83"/>
      <c r="Z140" s="83"/>
    </row>
    <row r="141" spans="1:26" s="84" customFormat="1" x14ac:dyDescent="0.25">
      <c r="A141" s="94"/>
      <c r="B141" s="87"/>
      <c r="C141" s="81"/>
      <c r="D141" s="81"/>
      <c r="E141" s="87"/>
      <c r="F141" s="95"/>
      <c r="G141" s="87"/>
      <c r="H141" s="87"/>
      <c r="I141" s="83"/>
      <c r="J141" s="83"/>
      <c r="K141" s="83"/>
      <c r="L141" s="83"/>
      <c r="M141" s="83"/>
      <c r="N141" s="83"/>
      <c r="O141" s="83"/>
      <c r="P141" s="83"/>
      <c r="Q141" s="83"/>
      <c r="R141" s="83"/>
      <c r="S141" s="83"/>
      <c r="T141" s="83"/>
      <c r="U141" s="83"/>
      <c r="V141" s="83"/>
      <c r="W141" s="83"/>
      <c r="X141" s="83"/>
      <c r="Y141" s="83"/>
      <c r="Z141" s="83"/>
    </row>
    <row r="142" spans="1:26" s="84" customFormat="1" x14ac:dyDescent="0.25">
      <c r="A142" s="94"/>
      <c r="B142" s="87"/>
      <c r="C142" s="81"/>
      <c r="D142" s="81"/>
      <c r="E142" s="87"/>
      <c r="F142" s="95"/>
      <c r="G142" s="87"/>
      <c r="H142" s="87"/>
      <c r="I142" s="83"/>
      <c r="J142" s="83"/>
      <c r="K142" s="83"/>
      <c r="L142" s="83"/>
      <c r="M142" s="83"/>
      <c r="N142" s="83"/>
      <c r="O142" s="83"/>
      <c r="P142" s="83"/>
      <c r="Q142" s="83"/>
      <c r="R142" s="83"/>
      <c r="S142" s="83"/>
      <c r="T142" s="83"/>
      <c r="U142" s="83"/>
      <c r="V142" s="83"/>
      <c r="W142" s="83"/>
      <c r="X142" s="83"/>
      <c r="Y142" s="83"/>
      <c r="Z142" s="83"/>
    </row>
    <row r="143" spans="1:26" s="84" customFormat="1" x14ac:dyDescent="0.25">
      <c r="A143" s="94"/>
      <c r="B143" s="87"/>
      <c r="C143" s="81"/>
      <c r="D143" s="81"/>
      <c r="E143" s="87"/>
      <c r="F143" s="95"/>
      <c r="G143" s="87"/>
      <c r="H143" s="87"/>
      <c r="I143" s="83"/>
      <c r="J143" s="83"/>
      <c r="K143" s="83"/>
      <c r="L143" s="83"/>
      <c r="M143" s="83"/>
      <c r="N143" s="83"/>
      <c r="O143" s="83"/>
      <c r="P143" s="83"/>
      <c r="Q143" s="83"/>
      <c r="R143" s="83"/>
      <c r="S143" s="83"/>
      <c r="T143" s="83"/>
      <c r="U143" s="83"/>
      <c r="V143" s="83"/>
      <c r="W143" s="83"/>
      <c r="X143" s="83"/>
      <c r="Y143" s="83"/>
      <c r="Z143" s="83"/>
    </row>
    <row r="144" spans="1:26" s="84" customFormat="1" x14ac:dyDescent="0.25">
      <c r="A144" s="94"/>
      <c r="B144" s="87"/>
      <c r="C144" s="81"/>
      <c r="D144" s="81"/>
      <c r="E144" s="87"/>
      <c r="F144" s="95"/>
      <c r="G144" s="87"/>
      <c r="H144" s="87"/>
      <c r="I144" s="83"/>
      <c r="J144" s="83"/>
      <c r="K144" s="83"/>
      <c r="L144" s="83"/>
      <c r="M144" s="83"/>
      <c r="N144" s="83"/>
      <c r="O144" s="83"/>
      <c r="P144" s="83"/>
      <c r="Q144" s="83"/>
      <c r="R144" s="83"/>
      <c r="S144" s="83"/>
      <c r="T144" s="83"/>
      <c r="U144" s="83"/>
      <c r="V144" s="83"/>
      <c r="W144" s="83"/>
      <c r="X144" s="83"/>
      <c r="Y144" s="83"/>
      <c r="Z144" s="83"/>
    </row>
    <row r="145" spans="1:26" s="84" customFormat="1" x14ac:dyDescent="0.25">
      <c r="A145" s="94"/>
      <c r="B145" s="87"/>
      <c r="C145" s="81"/>
      <c r="D145" s="81"/>
      <c r="E145" s="87"/>
      <c r="F145" s="95"/>
      <c r="G145" s="87"/>
      <c r="H145" s="87"/>
      <c r="I145" s="83"/>
      <c r="J145" s="83"/>
      <c r="K145" s="83"/>
      <c r="L145" s="83"/>
      <c r="M145" s="83"/>
      <c r="N145" s="83"/>
      <c r="O145" s="83"/>
      <c r="P145" s="83"/>
      <c r="Q145" s="83"/>
      <c r="R145" s="83"/>
      <c r="S145" s="83"/>
      <c r="T145" s="83"/>
      <c r="U145" s="83"/>
      <c r="V145" s="83"/>
      <c r="W145" s="83"/>
      <c r="X145" s="83"/>
      <c r="Y145" s="83"/>
      <c r="Z145" s="83"/>
    </row>
    <row r="146" spans="1:26" s="84" customFormat="1" x14ac:dyDescent="0.25">
      <c r="A146" s="94"/>
      <c r="B146" s="87"/>
      <c r="C146" s="81"/>
      <c r="D146" s="81"/>
      <c r="E146" s="87"/>
      <c r="F146" s="95"/>
      <c r="G146" s="87"/>
      <c r="H146" s="87"/>
      <c r="I146" s="83"/>
      <c r="J146" s="83"/>
      <c r="K146" s="83"/>
      <c r="L146" s="83"/>
      <c r="M146" s="83"/>
      <c r="N146" s="83"/>
      <c r="O146" s="83"/>
      <c r="P146" s="83"/>
      <c r="Q146" s="83"/>
      <c r="R146" s="83"/>
      <c r="S146" s="83"/>
      <c r="T146" s="83"/>
      <c r="U146" s="83"/>
      <c r="V146" s="83"/>
      <c r="W146" s="83"/>
      <c r="X146" s="83"/>
      <c r="Y146" s="83"/>
      <c r="Z146" s="83"/>
    </row>
    <row r="147" spans="1:26" s="84" customFormat="1" x14ac:dyDescent="0.25">
      <c r="A147" s="94"/>
      <c r="B147" s="87"/>
      <c r="C147" s="81"/>
      <c r="D147" s="81"/>
      <c r="E147" s="87"/>
      <c r="F147" s="95"/>
      <c r="G147" s="87"/>
      <c r="H147" s="87"/>
      <c r="I147" s="83"/>
      <c r="J147" s="83"/>
      <c r="K147" s="83"/>
      <c r="L147" s="83"/>
      <c r="M147" s="83"/>
      <c r="N147" s="83"/>
      <c r="O147" s="83"/>
      <c r="P147" s="83"/>
      <c r="Q147" s="83"/>
      <c r="R147" s="83"/>
      <c r="S147" s="83"/>
      <c r="T147" s="83"/>
      <c r="U147" s="83"/>
      <c r="V147" s="83"/>
      <c r="W147" s="83"/>
      <c r="X147" s="83"/>
      <c r="Y147" s="83"/>
      <c r="Z147" s="83"/>
    </row>
    <row r="148" spans="1:26" s="84" customFormat="1" x14ac:dyDescent="0.25">
      <c r="A148" s="94"/>
      <c r="B148" s="87"/>
      <c r="C148" s="81"/>
      <c r="D148" s="81"/>
      <c r="E148" s="87"/>
      <c r="F148" s="95"/>
      <c r="G148" s="87"/>
      <c r="H148" s="87"/>
      <c r="I148" s="83"/>
      <c r="J148" s="83"/>
      <c r="K148" s="83"/>
      <c r="L148" s="83"/>
      <c r="M148" s="83"/>
      <c r="N148" s="83"/>
      <c r="O148" s="83"/>
      <c r="P148" s="83"/>
      <c r="Q148" s="83"/>
      <c r="R148" s="83"/>
      <c r="S148" s="83"/>
      <c r="T148" s="83"/>
      <c r="U148" s="83"/>
      <c r="V148" s="83"/>
      <c r="W148" s="83"/>
      <c r="X148" s="83"/>
      <c r="Y148" s="83"/>
      <c r="Z148" s="83"/>
    </row>
    <row r="149" spans="1:26" s="84" customFormat="1" x14ac:dyDescent="0.25">
      <c r="A149" s="94"/>
      <c r="B149" s="87"/>
      <c r="C149" s="81"/>
      <c r="D149" s="81"/>
      <c r="E149" s="87"/>
      <c r="F149" s="95"/>
      <c r="G149" s="87"/>
      <c r="H149" s="87"/>
      <c r="I149" s="83"/>
      <c r="J149" s="83"/>
      <c r="K149" s="83"/>
      <c r="L149" s="83"/>
      <c r="M149" s="83"/>
      <c r="N149" s="83"/>
      <c r="O149" s="83"/>
      <c r="P149" s="83"/>
      <c r="Q149" s="83"/>
      <c r="R149" s="83"/>
      <c r="S149" s="83"/>
      <c r="T149" s="83"/>
      <c r="U149" s="83"/>
      <c r="V149" s="83"/>
      <c r="W149" s="83"/>
      <c r="X149" s="83"/>
      <c r="Y149" s="83"/>
      <c r="Z149" s="83"/>
    </row>
    <row r="150" spans="1:26" s="84" customFormat="1" x14ac:dyDescent="0.25">
      <c r="A150" s="94"/>
      <c r="B150" s="87"/>
      <c r="C150" s="81"/>
      <c r="D150" s="81"/>
      <c r="E150" s="87"/>
      <c r="F150" s="95"/>
      <c r="G150" s="87"/>
      <c r="H150" s="87"/>
      <c r="I150" s="83"/>
      <c r="J150" s="83"/>
      <c r="K150" s="83"/>
      <c r="L150" s="83"/>
      <c r="M150" s="83"/>
      <c r="N150" s="83"/>
      <c r="O150" s="83"/>
      <c r="P150" s="83"/>
      <c r="Q150" s="83"/>
      <c r="R150" s="83"/>
      <c r="S150" s="83"/>
      <c r="T150" s="83"/>
      <c r="U150" s="83"/>
      <c r="V150" s="83"/>
      <c r="W150" s="83"/>
      <c r="X150" s="83"/>
      <c r="Y150" s="83"/>
      <c r="Z150" s="83"/>
    </row>
    <row r="151" spans="1:26" s="84" customFormat="1" x14ac:dyDescent="0.25">
      <c r="A151" s="94"/>
      <c r="B151" s="87"/>
      <c r="C151" s="81"/>
      <c r="D151" s="81"/>
      <c r="E151" s="87"/>
      <c r="F151" s="95"/>
      <c r="G151" s="87"/>
      <c r="H151" s="87"/>
      <c r="I151" s="83"/>
      <c r="J151" s="83"/>
      <c r="K151" s="83"/>
      <c r="L151" s="83"/>
      <c r="M151" s="83"/>
      <c r="N151" s="83"/>
      <c r="O151" s="83"/>
      <c r="P151" s="83"/>
      <c r="Q151" s="83"/>
      <c r="R151" s="83"/>
      <c r="S151" s="83"/>
      <c r="T151" s="83"/>
      <c r="U151" s="83"/>
      <c r="V151" s="83"/>
      <c r="W151" s="83"/>
      <c r="X151" s="83"/>
      <c r="Y151" s="83"/>
      <c r="Z151" s="83"/>
    </row>
    <row r="152" spans="1:26" s="84" customFormat="1" x14ac:dyDescent="0.25">
      <c r="A152" s="94"/>
      <c r="B152" s="87"/>
      <c r="C152" s="81"/>
      <c r="D152" s="81"/>
      <c r="E152" s="87"/>
      <c r="F152" s="95"/>
      <c r="G152" s="87"/>
      <c r="H152" s="87"/>
      <c r="I152" s="83"/>
      <c r="J152" s="83"/>
      <c r="K152" s="83"/>
      <c r="L152" s="83"/>
      <c r="M152" s="83"/>
      <c r="N152" s="83"/>
      <c r="O152" s="83"/>
      <c r="P152" s="83"/>
      <c r="Q152" s="83"/>
      <c r="R152" s="83"/>
      <c r="S152" s="83"/>
      <c r="T152" s="83"/>
      <c r="U152" s="83"/>
      <c r="V152" s="83"/>
      <c r="W152" s="83"/>
      <c r="X152" s="83"/>
      <c r="Y152" s="83"/>
      <c r="Z152" s="83"/>
    </row>
    <row r="153" spans="1:26" s="84" customFormat="1" x14ac:dyDescent="0.25">
      <c r="A153" s="94"/>
      <c r="B153" s="87"/>
      <c r="C153" s="81"/>
      <c r="D153" s="81"/>
      <c r="E153" s="87"/>
      <c r="F153" s="95"/>
      <c r="G153" s="87"/>
      <c r="H153" s="87"/>
      <c r="I153" s="83"/>
      <c r="J153" s="83"/>
      <c r="K153" s="83"/>
      <c r="L153" s="83"/>
      <c r="M153" s="83"/>
      <c r="N153" s="83"/>
      <c r="O153" s="83"/>
      <c r="P153" s="83"/>
      <c r="Q153" s="83"/>
      <c r="R153" s="83"/>
      <c r="S153" s="83"/>
      <c r="T153" s="83"/>
      <c r="U153" s="83"/>
      <c r="V153" s="83"/>
      <c r="W153" s="83"/>
      <c r="X153" s="83"/>
      <c r="Y153" s="83"/>
      <c r="Z153" s="83"/>
    </row>
    <row r="154" spans="1:26" s="84" customFormat="1" x14ac:dyDescent="0.25">
      <c r="A154" s="94"/>
      <c r="B154" s="87"/>
      <c r="C154" s="81"/>
      <c r="D154" s="81"/>
      <c r="E154" s="87"/>
      <c r="F154" s="95"/>
      <c r="G154" s="87"/>
      <c r="H154" s="87"/>
      <c r="I154" s="83"/>
      <c r="J154" s="83"/>
      <c r="K154" s="83"/>
      <c r="L154" s="83"/>
      <c r="M154" s="83"/>
      <c r="N154" s="83"/>
      <c r="O154" s="83"/>
      <c r="P154" s="83"/>
      <c r="Q154" s="83"/>
      <c r="R154" s="83"/>
      <c r="S154" s="83"/>
      <c r="T154" s="83"/>
      <c r="U154" s="83"/>
      <c r="V154" s="83"/>
      <c r="W154" s="83"/>
      <c r="X154" s="83"/>
      <c r="Y154" s="83"/>
      <c r="Z154" s="83"/>
    </row>
    <row r="155" spans="1:26" s="84" customFormat="1" x14ac:dyDescent="0.25">
      <c r="A155" s="94"/>
      <c r="B155" s="87"/>
      <c r="C155" s="81"/>
      <c r="D155" s="81"/>
      <c r="E155" s="87"/>
      <c r="F155" s="95"/>
      <c r="G155" s="87"/>
      <c r="H155" s="87"/>
      <c r="I155" s="83"/>
      <c r="J155" s="83"/>
      <c r="K155" s="83"/>
      <c r="L155" s="83"/>
      <c r="M155" s="83"/>
      <c r="N155" s="83"/>
      <c r="O155" s="83"/>
      <c r="P155" s="83"/>
      <c r="Q155" s="83"/>
      <c r="R155" s="83"/>
      <c r="S155" s="83"/>
      <c r="T155" s="83"/>
      <c r="U155" s="83"/>
      <c r="V155" s="83"/>
      <c r="W155" s="83"/>
      <c r="X155" s="83"/>
      <c r="Y155" s="83"/>
      <c r="Z155" s="83"/>
    </row>
    <row r="156" spans="1:26" s="84" customFormat="1" x14ac:dyDescent="0.25">
      <c r="A156" s="94"/>
      <c r="B156" s="87"/>
      <c r="C156" s="81"/>
      <c r="D156" s="81"/>
      <c r="E156" s="87"/>
      <c r="F156" s="95"/>
      <c r="G156" s="87"/>
      <c r="H156" s="87"/>
      <c r="I156" s="83"/>
      <c r="J156" s="83"/>
      <c r="K156" s="83"/>
      <c r="L156" s="83"/>
      <c r="M156" s="83"/>
      <c r="N156" s="83"/>
      <c r="O156" s="83"/>
      <c r="P156" s="83"/>
      <c r="Q156" s="83"/>
      <c r="R156" s="83"/>
      <c r="S156" s="83"/>
      <c r="T156" s="83"/>
      <c r="U156" s="83"/>
      <c r="V156" s="83"/>
      <c r="W156" s="83"/>
      <c r="X156" s="83"/>
      <c r="Y156" s="83"/>
      <c r="Z156" s="83"/>
    </row>
    <row r="157" spans="1:26" s="84" customFormat="1" x14ac:dyDescent="0.25">
      <c r="A157" s="94"/>
      <c r="B157" s="87"/>
      <c r="C157" s="81"/>
      <c r="D157" s="81"/>
      <c r="E157" s="87"/>
      <c r="F157" s="95"/>
      <c r="G157" s="87"/>
      <c r="H157" s="87"/>
      <c r="I157" s="83"/>
      <c r="J157" s="83"/>
      <c r="K157" s="83"/>
      <c r="L157" s="83"/>
      <c r="M157" s="83"/>
      <c r="N157" s="83"/>
      <c r="O157" s="83"/>
      <c r="P157" s="83"/>
      <c r="Q157" s="83"/>
      <c r="R157" s="83"/>
      <c r="S157" s="83"/>
      <c r="T157" s="83"/>
      <c r="U157" s="83"/>
      <c r="V157" s="83"/>
      <c r="W157" s="83"/>
      <c r="X157" s="83"/>
      <c r="Y157" s="83"/>
      <c r="Z157" s="83"/>
    </row>
    <row r="158" spans="1:26" s="84" customFormat="1" x14ac:dyDescent="0.25">
      <c r="A158" s="94"/>
      <c r="B158" s="87"/>
      <c r="C158" s="81"/>
      <c r="D158" s="81"/>
      <c r="E158" s="87"/>
      <c r="F158" s="95"/>
      <c r="G158" s="87"/>
      <c r="H158" s="87"/>
      <c r="I158" s="83"/>
      <c r="J158" s="83"/>
      <c r="K158" s="83"/>
      <c r="L158" s="83"/>
      <c r="M158" s="83"/>
      <c r="N158" s="83"/>
      <c r="O158" s="83"/>
      <c r="P158" s="83"/>
      <c r="Q158" s="83"/>
      <c r="R158" s="83"/>
      <c r="S158" s="83"/>
      <c r="T158" s="83"/>
      <c r="U158" s="83"/>
      <c r="V158" s="83"/>
      <c r="W158" s="83"/>
      <c r="X158" s="83"/>
      <c r="Y158" s="83"/>
      <c r="Z158" s="83"/>
    </row>
    <row r="159" spans="1:26" s="84" customFormat="1" x14ac:dyDescent="0.25">
      <c r="A159" s="94"/>
      <c r="B159" s="87"/>
      <c r="C159" s="81"/>
      <c r="D159" s="81"/>
      <c r="E159" s="87"/>
      <c r="F159" s="95"/>
      <c r="G159" s="87"/>
      <c r="H159" s="87"/>
      <c r="I159" s="83"/>
      <c r="J159" s="83"/>
      <c r="K159" s="83"/>
      <c r="L159" s="83"/>
      <c r="M159" s="83"/>
      <c r="N159" s="83"/>
      <c r="O159" s="83"/>
      <c r="P159" s="83"/>
      <c r="Q159" s="83"/>
      <c r="R159" s="83"/>
      <c r="S159" s="83"/>
      <c r="T159" s="83"/>
      <c r="U159" s="83"/>
      <c r="V159" s="83"/>
      <c r="W159" s="83"/>
      <c r="X159" s="83"/>
      <c r="Y159" s="83"/>
      <c r="Z159" s="83"/>
    </row>
    <row r="160" spans="1:26" s="84" customFormat="1" x14ac:dyDescent="0.25">
      <c r="A160" s="94"/>
      <c r="B160" s="87"/>
      <c r="C160" s="81"/>
      <c r="D160" s="81"/>
      <c r="E160" s="87"/>
      <c r="F160" s="95"/>
      <c r="G160" s="87"/>
      <c r="H160" s="87"/>
      <c r="I160" s="83"/>
      <c r="J160" s="83"/>
      <c r="K160" s="83"/>
      <c r="L160" s="83"/>
      <c r="M160" s="83"/>
      <c r="N160" s="83"/>
      <c r="O160" s="83"/>
      <c r="P160" s="83"/>
      <c r="Q160" s="83"/>
      <c r="R160" s="83"/>
      <c r="S160" s="83"/>
      <c r="T160" s="83"/>
      <c r="U160" s="83"/>
      <c r="V160" s="83"/>
      <c r="W160" s="83"/>
      <c r="X160" s="83"/>
      <c r="Y160" s="83"/>
      <c r="Z160" s="83"/>
    </row>
    <row r="161" spans="1:26" s="84" customFormat="1" x14ac:dyDescent="0.25">
      <c r="A161" s="94"/>
      <c r="B161" s="87"/>
      <c r="C161" s="81"/>
      <c r="D161" s="81"/>
      <c r="E161" s="87"/>
      <c r="F161" s="95"/>
      <c r="G161" s="87"/>
      <c r="H161" s="87"/>
      <c r="I161" s="83"/>
      <c r="J161" s="83"/>
      <c r="K161" s="83"/>
      <c r="L161" s="83"/>
      <c r="M161" s="83"/>
      <c r="N161" s="83"/>
      <c r="O161" s="83"/>
      <c r="P161" s="83"/>
      <c r="Q161" s="83"/>
      <c r="R161" s="83"/>
      <c r="S161" s="83"/>
      <c r="T161" s="83"/>
      <c r="U161" s="83"/>
      <c r="V161" s="83"/>
      <c r="W161" s="83"/>
      <c r="X161" s="83"/>
      <c r="Y161" s="83"/>
      <c r="Z161" s="83"/>
    </row>
    <row r="162" spans="1:26" s="84" customFormat="1" x14ac:dyDescent="0.25">
      <c r="A162" s="94"/>
      <c r="B162" s="87"/>
      <c r="C162" s="81"/>
      <c r="D162" s="81"/>
      <c r="E162" s="87"/>
      <c r="F162" s="95"/>
      <c r="G162" s="87"/>
      <c r="H162" s="87"/>
      <c r="I162" s="83"/>
      <c r="J162" s="83"/>
      <c r="K162" s="83"/>
      <c r="L162" s="83"/>
      <c r="M162" s="83"/>
      <c r="N162" s="83"/>
      <c r="O162" s="83"/>
      <c r="P162" s="83"/>
      <c r="Q162" s="83"/>
      <c r="R162" s="83"/>
      <c r="S162" s="83"/>
      <c r="T162" s="83"/>
      <c r="U162" s="83"/>
      <c r="V162" s="83"/>
      <c r="W162" s="83"/>
      <c r="X162" s="83"/>
      <c r="Y162" s="83"/>
      <c r="Z162" s="83"/>
    </row>
    <row r="163" spans="1:26" s="84" customFormat="1" x14ac:dyDescent="0.25">
      <c r="A163" s="94"/>
      <c r="B163" s="87"/>
      <c r="C163" s="81"/>
      <c r="D163" s="81"/>
      <c r="E163" s="87"/>
      <c r="F163" s="95"/>
      <c r="G163" s="87"/>
      <c r="H163" s="87"/>
      <c r="I163" s="83"/>
      <c r="J163" s="83"/>
      <c r="K163" s="83"/>
      <c r="L163" s="83"/>
      <c r="M163" s="83"/>
      <c r="N163" s="83"/>
      <c r="O163" s="83"/>
      <c r="P163" s="83"/>
      <c r="Q163" s="83"/>
      <c r="R163" s="83"/>
      <c r="S163" s="83"/>
      <c r="T163" s="83"/>
      <c r="U163" s="83"/>
      <c r="V163" s="83"/>
      <c r="W163" s="83"/>
      <c r="X163" s="83"/>
      <c r="Y163" s="83"/>
      <c r="Z163" s="83"/>
    </row>
    <row r="164" spans="1:26" s="84" customFormat="1" x14ac:dyDescent="0.25">
      <c r="A164" s="94"/>
      <c r="B164" s="87"/>
      <c r="C164" s="81"/>
      <c r="D164" s="81"/>
      <c r="E164" s="87"/>
      <c r="F164" s="95"/>
      <c r="G164" s="87"/>
      <c r="H164" s="87"/>
      <c r="I164" s="83"/>
      <c r="J164" s="83"/>
      <c r="K164" s="83"/>
      <c r="L164" s="83"/>
      <c r="M164" s="83"/>
      <c r="N164" s="83"/>
      <c r="O164" s="83"/>
      <c r="P164" s="83"/>
      <c r="Q164" s="83"/>
      <c r="R164" s="83"/>
      <c r="S164" s="83"/>
      <c r="T164" s="83"/>
      <c r="U164" s="83"/>
      <c r="V164" s="83"/>
      <c r="W164" s="83"/>
      <c r="X164" s="83"/>
      <c r="Y164" s="83"/>
      <c r="Z164" s="83"/>
    </row>
    <row r="165" spans="1:26" s="84" customFormat="1" x14ac:dyDescent="0.25">
      <c r="A165" s="94"/>
      <c r="B165" s="87"/>
      <c r="C165" s="81"/>
      <c r="D165" s="81"/>
      <c r="E165" s="87"/>
      <c r="F165" s="95"/>
      <c r="G165" s="87"/>
      <c r="H165" s="87"/>
      <c r="I165" s="83"/>
      <c r="J165" s="83"/>
      <c r="K165" s="83"/>
      <c r="L165" s="83"/>
      <c r="M165" s="83"/>
      <c r="N165" s="83"/>
      <c r="O165" s="83"/>
      <c r="P165" s="83"/>
      <c r="Q165" s="83"/>
      <c r="R165" s="83"/>
      <c r="S165" s="83"/>
      <c r="T165" s="83"/>
      <c r="U165" s="83"/>
      <c r="V165" s="83"/>
      <c r="W165" s="83"/>
      <c r="X165" s="83"/>
      <c r="Y165" s="83"/>
      <c r="Z165" s="83"/>
    </row>
    <row r="166" spans="1:26" s="84" customFormat="1" x14ac:dyDescent="0.25">
      <c r="A166" s="94"/>
      <c r="B166" s="87"/>
      <c r="C166" s="81"/>
      <c r="D166" s="81"/>
      <c r="E166" s="87"/>
      <c r="F166" s="95"/>
      <c r="G166" s="87"/>
      <c r="H166" s="87"/>
      <c r="I166" s="83"/>
      <c r="J166" s="83"/>
      <c r="K166" s="83"/>
      <c r="L166" s="83"/>
      <c r="M166" s="83"/>
      <c r="N166" s="83"/>
      <c r="O166" s="83"/>
      <c r="P166" s="83"/>
      <c r="Q166" s="83"/>
      <c r="R166" s="83"/>
      <c r="S166" s="83"/>
      <c r="T166" s="83"/>
      <c r="U166" s="83"/>
      <c r="V166" s="83"/>
      <c r="W166" s="83"/>
      <c r="X166" s="83"/>
      <c r="Y166" s="83"/>
      <c r="Z166" s="83"/>
    </row>
    <row r="167" spans="1:26" s="84" customFormat="1" x14ac:dyDescent="0.25">
      <c r="A167" s="94"/>
      <c r="B167" s="87"/>
      <c r="C167" s="81"/>
      <c r="D167" s="81"/>
      <c r="E167" s="87"/>
      <c r="F167" s="95"/>
      <c r="G167" s="87"/>
      <c r="H167" s="87"/>
      <c r="I167" s="83"/>
      <c r="J167" s="83"/>
      <c r="K167" s="83"/>
      <c r="L167" s="83"/>
      <c r="M167" s="83"/>
      <c r="N167" s="83"/>
      <c r="O167" s="83"/>
      <c r="P167" s="83"/>
      <c r="Q167" s="83"/>
      <c r="R167" s="83"/>
      <c r="S167" s="83"/>
      <c r="T167" s="83"/>
      <c r="U167" s="83"/>
      <c r="V167" s="83"/>
      <c r="W167" s="83"/>
      <c r="X167" s="83"/>
      <c r="Y167" s="83"/>
      <c r="Z167" s="83"/>
    </row>
    <row r="168" spans="1:26" s="84" customFormat="1" x14ac:dyDescent="0.25">
      <c r="A168" s="94"/>
      <c r="B168" s="87"/>
      <c r="C168" s="81"/>
      <c r="D168" s="81"/>
      <c r="E168" s="87"/>
      <c r="F168" s="95"/>
      <c r="G168" s="87"/>
      <c r="H168" s="87"/>
      <c r="I168" s="83"/>
      <c r="J168" s="83"/>
      <c r="K168" s="83"/>
      <c r="L168" s="83"/>
      <c r="M168" s="83"/>
      <c r="N168" s="83"/>
      <c r="O168" s="83"/>
      <c r="P168" s="83"/>
      <c r="Q168" s="83"/>
      <c r="R168" s="83"/>
      <c r="S168" s="83"/>
      <c r="T168" s="83"/>
      <c r="U168" s="83"/>
      <c r="V168" s="83"/>
      <c r="W168" s="83"/>
      <c r="X168" s="83"/>
      <c r="Y168" s="83"/>
      <c r="Z168" s="83"/>
    </row>
    <row r="169" spans="1:26" s="84" customFormat="1" x14ac:dyDescent="0.25">
      <c r="A169" s="94"/>
      <c r="B169" s="87"/>
      <c r="C169" s="81"/>
      <c r="D169" s="81"/>
      <c r="E169" s="87"/>
      <c r="F169" s="95"/>
      <c r="G169" s="87"/>
      <c r="H169" s="87"/>
      <c r="I169" s="83"/>
      <c r="J169" s="83"/>
      <c r="K169" s="83"/>
      <c r="L169" s="83"/>
      <c r="M169" s="83"/>
      <c r="N169" s="83"/>
      <c r="O169" s="83"/>
      <c r="P169" s="83"/>
      <c r="Q169" s="83"/>
      <c r="R169" s="83"/>
      <c r="S169" s="83"/>
      <c r="T169" s="83"/>
      <c r="U169" s="83"/>
      <c r="V169" s="83"/>
      <c r="W169" s="83"/>
      <c r="X169" s="83"/>
      <c r="Y169" s="83"/>
      <c r="Z169" s="83"/>
    </row>
    <row r="170" spans="1:26" s="84" customFormat="1" x14ac:dyDescent="0.25">
      <c r="A170" s="94"/>
      <c r="B170" s="87"/>
      <c r="C170" s="81"/>
      <c r="D170" s="81"/>
      <c r="E170" s="87"/>
      <c r="F170" s="95"/>
      <c r="G170" s="87"/>
      <c r="H170" s="87"/>
      <c r="I170" s="83"/>
      <c r="J170" s="83"/>
      <c r="K170" s="83"/>
      <c r="L170" s="83"/>
      <c r="M170" s="83"/>
      <c r="N170" s="83"/>
      <c r="O170" s="83"/>
      <c r="P170" s="83"/>
      <c r="Q170" s="83"/>
      <c r="R170" s="83"/>
      <c r="S170" s="83"/>
      <c r="T170" s="83"/>
      <c r="U170" s="83"/>
      <c r="V170" s="83"/>
      <c r="W170" s="83"/>
      <c r="X170" s="83"/>
      <c r="Y170" s="83"/>
      <c r="Z170" s="83"/>
    </row>
    <row r="171" spans="1:26" s="84" customFormat="1" x14ac:dyDescent="0.25">
      <c r="A171" s="94"/>
      <c r="B171" s="87"/>
      <c r="C171" s="81"/>
      <c r="D171" s="81"/>
      <c r="E171" s="87"/>
      <c r="F171" s="95"/>
      <c r="G171" s="87"/>
      <c r="H171" s="87"/>
      <c r="I171" s="83"/>
      <c r="J171" s="83"/>
      <c r="K171" s="83"/>
      <c r="L171" s="83"/>
      <c r="M171" s="83"/>
      <c r="N171" s="83"/>
      <c r="O171" s="83"/>
      <c r="P171" s="83"/>
      <c r="Q171" s="83"/>
      <c r="R171" s="83"/>
      <c r="S171" s="83"/>
      <c r="T171" s="83"/>
      <c r="U171" s="83"/>
      <c r="V171" s="83"/>
      <c r="W171" s="83"/>
      <c r="X171" s="83"/>
      <c r="Y171" s="83"/>
      <c r="Z171" s="83"/>
    </row>
    <row r="172" spans="1:26" s="84" customFormat="1" x14ac:dyDescent="0.25">
      <c r="A172" s="94"/>
      <c r="B172" s="87"/>
      <c r="C172" s="81"/>
      <c r="D172" s="81"/>
      <c r="E172" s="87"/>
      <c r="F172" s="95"/>
      <c r="G172" s="87"/>
      <c r="H172" s="87"/>
      <c r="I172" s="83"/>
      <c r="J172" s="83"/>
      <c r="K172" s="83"/>
      <c r="L172" s="83"/>
      <c r="M172" s="83"/>
      <c r="N172" s="83"/>
      <c r="O172" s="83"/>
      <c r="P172" s="83"/>
      <c r="Q172" s="83"/>
      <c r="R172" s="83"/>
      <c r="S172" s="83"/>
      <c r="T172" s="83"/>
      <c r="U172" s="83"/>
      <c r="V172" s="83"/>
      <c r="W172" s="83"/>
      <c r="X172" s="83"/>
      <c r="Y172" s="83"/>
      <c r="Z172" s="83"/>
    </row>
    <row r="173" spans="1:26" s="84" customFormat="1" x14ac:dyDescent="0.25">
      <c r="A173" s="94"/>
      <c r="B173" s="87"/>
      <c r="C173" s="81"/>
      <c r="D173" s="81"/>
      <c r="E173" s="87"/>
      <c r="F173" s="95"/>
      <c r="G173" s="87"/>
      <c r="H173" s="87"/>
      <c r="I173" s="83"/>
      <c r="J173" s="83"/>
      <c r="K173" s="83"/>
      <c r="L173" s="83"/>
      <c r="M173" s="83"/>
      <c r="N173" s="83"/>
      <c r="O173" s="83"/>
      <c r="P173" s="83"/>
      <c r="Q173" s="83"/>
      <c r="R173" s="83"/>
      <c r="S173" s="83"/>
      <c r="T173" s="83"/>
      <c r="U173" s="83"/>
      <c r="V173" s="83"/>
      <c r="W173" s="83"/>
      <c r="X173" s="83"/>
      <c r="Y173" s="83"/>
      <c r="Z173" s="83"/>
    </row>
    <row r="174" spans="1:26" s="84" customFormat="1" x14ac:dyDescent="0.25">
      <c r="A174" s="94"/>
      <c r="B174" s="87"/>
      <c r="C174" s="81"/>
      <c r="D174" s="81"/>
      <c r="E174" s="87"/>
      <c r="F174" s="95"/>
      <c r="G174" s="87"/>
      <c r="H174" s="87"/>
      <c r="I174" s="83"/>
      <c r="J174" s="83"/>
      <c r="K174" s="83"/>
      <c r="L174" s="83"/>
      <c r="M174" s="83"/>
      <c r="N174" s="83"/>
      <c r="O174" s="83"/>
      <c r="P174" s="83"/>
      <c r="Q174" s="83"/>
      <c r="R174" s="83"/>
      <c r="S174" s="83"/>
      <c r="T174" s="83"/>
      <c r="U174" s="83"/>
      <c r="V174" s="83"/>
      <c r="W174" s="83"/>
      <c r="X174" s="83"/>
      <c r="Y174" s="83"/>
      <c r="Z174" s="83"/>
    </row>
    <row r="175" spans="1:26" s="84" customFormat="1" x14ac:dyDescent="0.25">
      <c r="A175" s="94"/>
      <c r="B175" s="87"/>
      <c r="C175" s="81"/>
      <c r="D175" s="81"/>
      <c r="E175" s="87"/>
      <c r="F175" s="95"/>
      <c r="G175" s="87"/>
      <c r="H175" s="87"/>
      <c r="I175" s="83"/>
      <c r="J175" s="83"/>
      <c r="K175" s="83"/>
      <c r="L175" s="83"/>
      <c r="M175" s="83"/>
      <c r="N175" s="83"/>
      <c r="O175" s="83"/>
      <c r="P175" s="83"/>
      <c r="Q175" s="83"/>
      <c r="R175" s="83"/>
      <c r="S175" s="83"/>
      <c r="T175" s="83"/>
      <c r="U175" s="83"/>
      <c r="V175" s="83"/>
      <c r="W175" s="83"/>
      <c r="X175" s="83"/>
      <c r="Y175" s="83"/>
      <c r="Z175" s="83"/>
    </row>
    <row r="176" spans="1:26" s="84" customFormat="1" x14ac:dyDescent="0.25">
      <c r="A176" s="94"/>
      <c r="B176" s="87"/>
      <c r="C176" s="81"/>
      <c r="D176" s="81"/>
      <c r="E176" s="87"/>
      <c r="F176" s="95"/>
      <c r="G176" s="87"/>
      <c r="H176" s="87"/>
      <c r="I176" s="83"/>
      <c r="J176" s="83"/>
      <c r="K176" s="83"/>
      <c r="L176" s="83"/>
      <c r="M176" s="83"/>
      <c r="N176" s="83"/>
      <c r="O176" s="83"/>
      <c r="P176" s="83"/>
      <c r="Q176" s="83"/>
      <c r="R176" s="83"/>
      <c r="S176" s="83"/>
      <c r="T176" s="83"/>
      <c r="U176" s="83"/>
      <c r="V176" s="83"/>
      <c r="W176" s="83"/>
      <c r="X176" s="83"/>
      <c r="Y176" s="83"/>
      <c r="Z176" s="83"/>
    </row>
    <row r="177" spans="1:26" s="84" customFormat="1" x14ac:dyDescent="0.25">
      <c r="A177" s="94"/>
      <c r="B177" s="87"/>
      <c r="C177" s="81"/>
      <c r="D177" s="81"/>
      <c r="E177" s="87"/>
      <c r="F177" s="95"/>
      <c r="G177" s="87"/>
      <c r="H177" s="87"/>
      <c r="I177" s="83"/>
      <c r="J177" s="83"/>
      <c r="K177" s="83"/>
      <c r="L177" s="83"/>
      <c r="M177" s="83"/>
      <c r="N177" s="83"/>
      <c r="O177" s="83"/>
      <c r="P177" s="83"/>
      <c r="Q177" s="83"/>
      <c r="R177" s="83"/>
      <c r="S177" s="83"/>
      <c r="T177" s="83"/>
      <c r="U177" s="83"/>
      <c r="V177" s="83"/>
      <c r="W177" s="83"/>
      <c r="X177" s="83"/>
      <c r="Y177" s="83"/>
      <c r="Z177" s="83"/>
    </row>
    <row r="178" spans="1:26" s="84" customFormat="1" x14ac:dyDescent="0.25">
      <c r="A178" s="94"/>
      <c r="B178" s="87"/>
      <c r="C178" s="81"/>
      <c r="D178" s="81"/>
      <c r="E178" s="87"/>
      <c r="F178" s="95"/>
      <c r="G178" s="87"/>
      <c r="H178" s="87"/>
      <c r="I178" s="83"/>
      <c r="J178" s="83"/>
      <c r="K178" s="83"/>
      <c r="L178" s="83"/>
      <c r="M178" s="83"/>
      <c r="N178" s="83"/>
      <c r="O178" s="83"/>
      <c r="P178" s="83"/>
      <c r="Q178" s="83"/>
      <c r="R178" s="83"/>
      <c r="S178" s="83"/>
      <c r="T178" s="83"/>
      <c r="U178" s="83"/>
      <c r="V178" s="83"/>
      <c r="W178" s="83"/>
      <c r="X178" s="83"/>
      <c r="Y178" s="83"/>
      <c r="Z178" s="83"/>
    </row>
    <row r="179" spans="1:26" s="84" customFormat="1" x14ac:dyDescent="0.25">
      <c r="A179" s="94"/>
      <c r="B179" s="87"/>
      <c r="C179" s="81"/>
      <c r="D179" s="81"/>
      <c r="E179" s="87"/>
      <c r="F179" s="95"/>
      <c r="G179" s="87"/>
      <c r="H179" s="87"/>
      <c r="I179" s="83"/>
      <c r="J179" s="83"/>
      <c r="K179" s="83"/>
      <c r="L179" s="83"/>
      <c r="M179" s="83"/>
      <c r="N179" s="83"/>
      <c r="O179" s="83"/>
      <c r="P179" s="83"/>
      <c r="Q179" s="83"/>
      <c r="R179" s="83"/>
      <c r="S179" s="83"/>
      <c r="T179" s="83"/>
      <c r="U179" s="83"/>
      <c r="V179" s="83"/>
      <c r="W179" s="83"/>
      <c r="X179" s="83"/>
      <c r="Y179" s="83"/>
      <c r="Z179" s="83"/>
    </row>
    <row r="180" spans="1:26" s="84" customFormat="1" x14ac:dyDescent="0.25">
      <c r="A180" s="94"/>
      <c r="B180" s="87"/>
      <c r="C180" s="81"/>
      <c r="D180" s="81"/>
      <c r="E180" s="87"/>
      <c r="F180" s="95"/>
      <c r="G180" s="87"/>
      <c r="H180" s="87"/>
      <c r="I180" s="83"/>
      <c r="J180" s="83"/>
      <c r="K180" s="83"/>
      <c r="L180" s="83"/>
      <c r="M180" s="83"/>
      <c r="N180" s="83"/>
      <c r="O180" s="83"/>
      <c r="P180" s="83"/>
      <c r="Q180" s="83"/>
      <c r="R180" s="83"/>
      <c r="S180" s="83"/>
      <c r="T180" s="83"/>
      <c r="U180" s="83"/>
      <c r="V180" s="83"/>
      <c r="W180" s="83"/>
      <c r="X180" s="83"/>
      <c r="Y180" s="83"/>
      <c r="Z180" s="83"/>
    </row>
    <row r="181" spans="1:26" s="84" customFormat="1" x14ac:dyDescent="0.25">
      <c r="A181" s="94"/>
      <c r="B181" s="87"/>
      <c r="C181" s="81"/>
      <c r="D181" s="81"/>
      <c r="E181" s="87"/>
      <c r="F181" s="95"/>
      <c r="G181" s="87"/>
      <c r="H181" s="87"/>
      <c r="I181" s="83"/>
      <c r="J181" s="83"/>
      <c r="K181" s="83"/>
      <c r="L181" s="83"/>
      <c r="M181" s="83"/>
      <c r="N181" s="83"/>
      <c r="O181" s="83"/>
      <c r="P181" s="83"/>
      <c r="Q181" s="83"/>
      <c r="R181" s="83"/>
      <c r="S181" s="83"/>
      <c r="T181" s="83"/>
      <c r="U181" s="83"/>
      <c r="V181" s="83"/>
      <c r="W181" s="83"/>
      <c r="X181" s="83"/>
      <c r="Y181" s="83"/>
      <c r="Z181" s="83"/>
    </row>
    <row r="182" spans="1:26" s="84" customFormat="1" x14ac:dyDescent="0.25">
      <c r="A182" s="94"/>
      <c r="B182" s="87"/>
      <c r="C182" s="81"/>
      <c r="D182" s="81"/>
      <c r="E182" s="87"/>
      <c r="F182" s="95"/>
      <c r="G182" s="87"/>
      <c r="H182" s="87"/>
      <c r="I182" s="83"/>
      <c r="J182" s="83"/>
      <c r="K182" s="83"/>
      <c r="L182" s="83"/>
      <c r="M182" s="83"/>
      <c r="N182" s="83"/>
      <c r="O182" s="83"/>
      <c r="P182" s="83"/>
      <c r="Q182" s="83"/>
      <c r="R182" s="83"/>
      <c r="S182" s="83"/>
      <c r="T182" s="83"/>
      <c r="U182" s="83"/>
      <c r="V182" s="83"/>
      <c r="W182" s="83"/>
      <c r="X182" s="83"/>
      <c r="Y182" s="83"/>
      <c r="Z182" s="83"/>
    </row>
    <row r="183" spans="1:26" s="84" customFormat="1" x14ac:dyDescent="0.25">
      <c r="A183" s="94"/>
      <c r="B183" s="87"/>
      <c r="C183" s="81"/>
      <c r="D183" s="81"/>
      <c r="E183" s="87"/>
      <c r="F183" s="95"/>
      <c r="G183" s="87"/>
      <c r="H183" s="87"/>
      <c r="I183" s="83"/>
      <c r="J183" s="83"/>
      <c r="K183" s="83"/>
      <c r="L183" s="83"/>
      <c r="M183" s="83"/>
      <c r="N183" s="83"/>
      <c r="O183" s="83"/>
      <c r="P183" s="83"/>
      <c r="Q183" s="83"/>
      <c r="R183" s="83"/>
      <c r="S183" s="83"/>
      <c r="T183" s="83"/>
      <c r="U183" s="83"/>
      <c r="V183" s="83"/>
      <c r="W183" s="83"/>
      <c r="X183" s="83"/>
      <c r="Y183" s="83"/>
      <c r="Z183" s="83"/>
    </row>
    <row r="184" spans="1:26" s="84" customFormat="1" x14ac:dyDescent="0.25">
      <c r="A184" s="94"/>
      <c r="B184" s="87"/>
      <c r="C184" s="81"/>
      <c r="D184" s="81"/>
      <c r="E184" s="87"/>
      <c r="F184" s="95"/>
      <c r="G184" s="87"/>
      <c r="H184" s="87"/>
      <c r="I184" s="83"/>
      <c r="J184" s="83"/>
      <c r="K184" s="83"/>
      <c r="L184" s="83"/>
      <c r="M184" s="83"/>
      <c r="N184" s="83"/>
      <c r="O184" s="83"/>
      <c r="P184" s="83"/>
      <c r="Q184" s="83"/>
      <c r="R184" s="83"/>
      <c r="S184" s="83"/>
      <c r="T184" s="83"/>
      <c r="U184" s="83"/>
      <c r="V184" s="83"/>
      <c r="W184" s="83"/>
      <c r="X184" s="83"/>
      <c r="Y184" s="83"/>
      <c r="Z184" s="83"/>
    </row>
    <row r="185" spans="1:26" s="84" customFormat="1" x14ac:dyDescent="0.25">
      <c r="A185" s="94"/>
      <c r="B185" s="87"/>
      <c r="C185" s="81"/>
      <c r="D185" s="81"/>
      <c r="E185" s="87"/>
      <c r="F185" s="95"/>
      <c r="G185" s="87"/>
      <c r="H185" s="87"/>
      <c r="I185" s="83"/>
      <c r="J185" s="83"/>
      <c r="K185" s="83"/>
      <c r="L185" s="83"/>
      <c r="M185" s="83"/>
      <c r="N185" s="83"/>
      <c r="O185" s="83"/>
      <c r="P185" s="83"/>
      <c r="Q185" s="83"/>
      <c r="R185" s="83"/>
      <c r="S185" s="83"/>
      <c r="T185" s="83"/>
      <c r="U185" s="83"/>
      <c r="V185" s="83"/>
      <c r="W185" s="83"/>
      <c r="X185" s="83"/>
      <c r="Y185" s="83"/>
      <c r="Z185" s="83"/>
    </row>
    <row r="186" spans="1:26" s="84" customFormat="1" x14ac:dyDescent="0.25">
      <c r="A186" s="94"/>
      <c r="B186" s="87"/>
      <c r="C186" s="81"/>
      <c r="D186" s="81"/>
      <c r="E186" s="87"/>
      <c r="F186" s="95"/>
      <c r="G186" s="87"/>
      <c r="H186" s="87"/>
      <c r="I186" s="83"/>
      <c r="J186" s="83"/>
      <c r="K186" s="83"/>
      <c r="L186" s="83"/>
      <c r="M186" s="83"/>
      <c r="N186" s="83"/>
      <c r="O186" s="83"/>
      <c r="P186" s="83"/>
      <c r="Q186" s="83"/>
      <c r="R186" s="83"/>
      <c r="S186" s="83"/>
      <c r="T186" s="83"/>
      <c r="U186" s="83"/>
      <c r="V186" s="83"/>
      <c r="W186" s="83"/>
      <c r="X186" s="83"/>
      <c r="Y186" s="83"/>
      <c r="Z186" s="83"/>
    </row>
    <row r="187" spans="1:26" s="84" customFormat="1" x14ac:dyDescent="0.25">
      <c r="A187" s="94"/>
      <c r="B187" s="87"/>
      <c r="C187" s="81"/>
      <c r="D187" s="81"/>
      <c r="E187" s="87"/>
      <c r="F187" s="95"/>
      <c r="G187" s="87"/>
      <c r="H187" s="87"/>
      <c r="I187" s="83"/>
      <c r="J187" s="83"/>
      <c r="K187" s="83"/>
      <c r="L187" s="83"/>
      <c r="M187" s="83"/>
      <c r="N187" s="83"/>
      <c r="O187" s="83"/>
      <c r="P187" s="83"/>
      <c r="Q187" s="83"/>
      <c r="R187" s="83"/>
      <c r="S187" s="83"/>
      <c r="T187" s="83"/>
      <c r="U187" s="83"/>
      <c r="V187" s="83"/>
      <c r="W187" s="83"/>
      <c r="X187" s="83"/>
      <c r="Y187" s="83"/>
      <c r="Z187" s="83"/>
    </row>
    <row r="188" spans="1:26" s="84" customFormat="1" x14ac:dyDescent="0.25">
      <c r="A188" s="94"/>
      <c r="B188" s="87"/>
      <c r="C188" s="81"/>
      <c r="D188" s="81"/>
      <c r="E188" s="87"/>
      <c r="F188" s="95"/>
      <c r="G188" s="87"/>
      <c r="H188" s="87"/>
      <c r="I188" s="83"/>
      <c r="J188" s="83"/>
      <c r="K188" s="83"/>
      <c r="L188" s="83"/>
      <c r="M188" s="83"/>
      <c r="N188" s="83"/>
      <c r="O188" s="83"/>
      <c r="P188" s="83"/>
      <c r="Q188" s="83"/>
      <c r="R188" s="83"/>
      <c r="S188" s="83"/>
      <c r="T188" s="83"/>
      <c r="U188" s="83"/>
      <c r="V188" s="83"/>
      <c r="W188" s="83"/>
      <c r="X188" s="83"/>
      <c r="Y188" s="83"/>
      <c r="Z188" s="83"/>
    </row>
    <row r="189" spans="1:26" s="84" customFormat="1" x14ac:dyDescent="0.25">
      <c r="A189" s="94"/>
      <c r="B189" s="87"/>
      <c r="C189" s="81"/>
      <c r="D189" s="81"/>
      <c r="E189" s="87"/>
      <c r="F189" s="95"/>
      <c r="G189" s="87"/>
      <c r="H189" s="87"/>
      <c r="I189" s="83"/>
      <c r="J189" s="83"/>
      <c r="K189" s="83"/>
      <c r="L189" s="83"/>
      <c r="M189" s="83"/>
      <c r="N189" s="83"/>
      <c r="O189" s="83"/>
      <c r="P189" s="83"/>
      <c r="Q189" s="83"/>
      <c r="R189" s="83"/>
      <c r="S189" s="83"/>
      <c r="T189" s="83"/>
      <c r="U189" s="83"/>
      <c r="V189" s="83"/>
      <c r="W189" s="83"/>
      <c r="X189" s="83"/>
      <c r="Y189" s="83"/>
      <c r="Z189" s="83"/>
    </row>
    <row r="190" spans="1:26" s="84" customFormat="1" x14ac:dyDescent="0.25">
      <c r="A190" s="94"/>
      <c r="B190" s="87"/>
      <c r="C190" s="81"/>
      <c r="D190" s="81"/>
      <c r="E190" s="87"/>
      <c r="F190" s="95"/>
      <c r="G190" s="87"/>
      <c r="H190" s="87"/>
      <c r="I190" s="83"/>
      <c r="J190" s="83"/>
      <c r="K190" s="83"/>
      <c r="L190" s="83"/>
      <c r="M190" s="83"/>
      <c r="N190" s="83"/>
      <c r="O190" s="83"/>
      <c r="P190" s="83"/>
      <c r="Q190" s="83"/>
      <c r="R190" s="83"/>
      <c r="S190" s="83"/>
      <c r="T190" s="83"/>
      <c r="U190" s="83"/>
      <c r="V190" s="83"/>
      <c r="W190" s="83"/>
      <c r="X190" s="83"/>
      <c r="Y190" s="83"/>
      <c r="Z190" s="83"/>
    </row>
    <row r="191" spans="1:26" s="84" customFormat="1" x14ac:dyDescent="0.25">
      <c r="A191" s="94"/>
      <c r="B191" s="87"/>
      <c r="C191" s="81"/>
      <c r="D191" s="81"/>
      <c r="E191" s="87"/>
      <c r="F191" s="95"/>
      <c r="G191" s="87"/>
      <c r="H191" s="87"/>
      <c r="I191" s="83"/>
      <c r="J191" s="83"/>
      <c r="K191" s="83"/>
      <c r="L191" s="83"/>
      <c r="M191" s="83"/>
      <c r="N191" s="83"/>
      <c r="O191" s="83"/>
      <c r="P191" s="83"/>
      <c r="Q191" s="83"/>
      <c r="R191" s="83"/>
      <c r="S191" s="83"/>
      <c r="T191" s="83"/>
      <c r="U191" s="83"/>
      <c r="V191" s="83"/>
      <c r="W191" s="83"/>
      <c r="X191" s="83"/>
      <c r="Y191" s="83"/>
      <c r="Z191" s="83"/>
    </row>
    <row r="192" spans="1:26" s="84" customFormat="1" x14ac:dyDescent="0.25">
      <c r="A192" s="94"/>
      <c r="B192" s="87"/>
      <c r="C192" s="81"/>
      <c r="D192" s="81"/>
      <c r="E192" s="87"/>
      <c r="F192" s="95"/>
      <c r="G192" s="87"/>
      <c r="H192" s="87"/>
      <c r="I192" s="83"/>
      <c r="J192" s="83"/>
      <c r="K192" s="83"/>
      <c r="L192" s="83"/>
      <c r="M192" s="83"/>
      <c r="N192" s="83"/>
      <c r="O192" s="83"/>
      <c r="P192" s="83"/>
      <c r="Q192" s="83"/>
      <c r="R192" s="83"/>
      <c r="S192" s="83"/>
      <c r="T192" s="83"/>
      <c r="U192" s="83"/>
      <c r="V192" s="83"/>
      <c r="W192" s="83"/>
      <c r="X192" s="83"/>
      <c r="Y192" s="83"/>
      <c r="Z192" s="83"/>
    </row>
    <row r="193" spans="1:26" s="84" customFormat="1" x14ac:dyDescent="0.25">
      <c r="A193" s="94"/>
      <c r="B193" s="87"/>
      <c r="C193" s="81"/>
      <c r="D193" s="81"/>
      <c r="E193" s="87"/>
      <c r="F193" s="95"/>
      <c r="G193" s="87"/>
      <c r="H193" s="87"/>
      <c r="I193" s="83"/>
      <c r="J193" s="83"/>
      <c r="K193" s="83"/>
      <c r="L193" s="83"/>
      <c r="M193" s="83"/>
      <c r="N193" s="83"/>
      <c r="O193" s="83"/>
      <c r="P193" s="83"/>
      <c r="Q193" s="83"/>
      <c r="R193" s="83"/>
      <c r="S193" s="83"/>
      <c r="T193" s="83"/>
      <c r="U193" s="83"/>
      <c r="V193" s="83"/>
      <c r="W193" s="83"/>
      <c r="X193" s="83"/>
      <c r="Y193" s="83"/>
      <c r="Z193" s="83"/>
    </row>
    <row r="194" spans="1:26" s="84" customFormat="1" x14ac:dyDescent="0.25">
      <c r="A194" s="94"/>
      <c r="B194" s="87"/>
      <c r="C194" s="81"/>
      <c r="D194" s="81"/>
      <c r="E194" s="87"/>
      <c r="F194" s="95"/>
      <c r="G194" s="87"/>
      <c r="H194" s="87"/>
      <c r="I194" s="83"/>
      <c r="J194" s="83"/>
      <c r="K194" s="83"/>
      <c r="L194" s="83"/>
      <c r="M194" s="83"/>
      <c r="N194" s="83"/>
      <c r="O194" s="83"/>
      <c r="P194" s="83"/>
      <c r="Q194" s="83"/>
      <c r="R194" s="83"/>
      <c r="S194" s="83"/>
      <c r="T194" s="83"/>
      <c r="U194" s="83"/>
      <c r="V194" s="83"/>
      <c r="W194" s="83"/>
      <c r="X194" s="83"/>
      <c r="Y194" s="83"/>
      <c r="Z194" s="83"/>
    </row>
    <row r="195" spans="1:26" s="84" customFormat="1" x14ac:dyDescent="0.25">
      <c r="A195" s="94"/>
      <c r="B195" s="87"/>
      <c r="C195" s="81"/>
      <c r="D195" s="81"/>
      <c r="E195" s="87"/>
      <c r="F195" s="95"/>
      <c r="G195" s="87"/>
      <c r="H195" s="87"/>
      <c r="I195" s="83"/>
      <c r="J195" s="83"/>
      <c r="K195" s="83"/>
      <c r="L195" s="83"/>
      <c r="M195" s="83"/>
      <c r="N195" s="83"/>
      <c r="O195" s="83"/>
      <c r="P195" s="83"/>
      <c r="Q195" s="83"/>
      <c r="R195" s="83"/>
      <c r="S195" s="83"/>
      <c r="T195" s="83"/>
      <c r="U195" s="83"/>
      <c r="V195" s="83"/>
      <c r="W195" s="83"/>
      <c r="X195" s="83"/>
      <c r="Y195" s="83"/>
      <c r="Z195" s="83"/>
    </row>
    <row r="196" spans="1:26" s="84" customFormat="1" x14ac:dyDescent="0.25">
      <c r="A196" s="94"/>
      <c r="B196" s="87"/>
      <c r="C196" s="81"/>
      <c r="D196" s="81"/>
      <c r="E196" s="87"/>
      <c r="F196" s="95"/>
      <c r="G196" s="87"/>
      <c r="H196" s="87"/>
      <c r="I196" s="83"/>
      <c r="J196" s="83"/>
      <c r="K196" s="83"/>
      <c r="L196" s="83"/>
      <c r="M196" s="83"/>
      <c r="N196" s="83"/>
      <c r="O196" s="83"/>
      <c r="P196" s="83"/>
      <c r="Q196" s="83"/>
      <c r="R196" s="83"/>
      <c r="S196" s="83"/>
      <c r="T196" s="83"/>
      <c r="U196" s="83"/>
      <c r="V196" s="83"/>
      <c r="W196" s="83"/>
      <c r="X196" s="83"/>
      <c r="Y196" s="83"/>
      <c r="Z196" s="83"/>
    </row>
    <row r="197" spans="1:26" s="84" customFormat="1" x14ac:dyDescent="0.25">
      <c r="A197" s="94"/>
      <c r="B197" s="87"/>
      <c r="C197" s="81"/>
      <c r="D197" s="81"/>
      <c r="E197" s="87"/>
      <c r="F197" s="95"/>
      <c r="G197" s="87"/>
      <c r="H197" s="87"/>
      <c r="I197" s="83"/>
      <c r="J197" s="83"/>
      <c r="K197" s="83"/>
      <c r="L197" s="83"/>
      <c r="M197" s="83"/>
      <c r="N197" s="83"/>
      <c r="O197" s="83"/>
      <c r="P197" s="83"/>
      <c r="Q197" s="83"/>
      <c r="R197" s="83"/>
      <c r="S197" s="83"/>
      <c r="T197" s="83"/>
      <c r="U197" s="83"/>
      <c r="V197" s="83"/>
      <c r="W197" s="83"/>
      <c r="X197" s="83"/>
      <c r="Y197" s="83"/>
      <c r="Z197" s="83"/>
    </row>
    <row r="198" spans="1:26" s="84" customFormat="1" x14ac:dyDescent="0.25">
      <c r="A198" s="94"/>
      <c r="B198" s="87"/>
      <c r="C198" s="81"/>
      <c r="D198" s="81"/>
      <c r="E198" s="87"/>
      <c r="F198" s="95"/>
      <c r="G198" s="87"/>
      <c r="H198" s="87"/>
      <c r="I198" s="83"/>
      <c r="J198" s="83"/>
      <c r="K198" s="83"/>
      <c r="L198" s="83"/>
      <c r="M198" s="83"/>
      <c r="N198" s="83"/>
      <c r="O198" s="83"/>
      <c r="P198" s="83"/>
      <c r="Q198" s="83"/>
      <c r="R198" s="83"/>
      <c r="S198" s="83"/>
      <c r="T198" s="83"/>
      <c r="U198" s="83"/>
      <c r="V198" s="83"/>
      <c r="W198" s="83"/>
      <c r="X198" s="83"/>
      <c r="Y198" s="83"/>
      <c r="Z198" s="83"/>
    </row>
    <row r="199" spans="1:26" s="84" customFormat="1" x14ac:dyDescent="0.25">
      <c r="A199" s="94"/>
      <c r="B199" s="87"/>
      <c r="C199" s="81"/>
      <c r="D199" s="81"/>
      <c r="E199" s="87"/>
      <c r="F199" s="95"/>
      <c r="G199" s="87"/>
      <c r="H199" s="87"/>
      <c r="I199" s="83"/>
      <c r="J199" s="83"/>
      <c r="K199" s="83"/>
      <c r="L199" s="83"/>
      <c r="M199" s="83"/>
      <c r="N199" s="83"/>
      <c r="O199" s="83"/>
      <c r="P199" s="83"/>
      <c r="Q199" s="83"/>
      <c r="R199" s="83"/>
      <c r="S199" s="83"/>
      <c r="T199" s="83"/>
      <c r="U199" s="83"/>
      <c r="V199" s="83"/>
      <c r="W199" s="83"/>
      <c r="X199" s="83"/>
      <c r="Y199" s="83"/>
      <c r="Z199" s="83"/>
    </row>
    <row r="200" spans="1:26" s="84" customFormat="1" x14ac:dyDescent="0.25">
      <c r="A200" s="94"/>
      <c r="B200" s="87"/>
      <c r="C200" s="81"/>
      <c r="D200" s="81"/>
      <c r="E200" s="87"/>
      <c r="F200" s="95"/>
      <c r="G200" s="87"/>
      <c r="H200" s="87"/>
      <c r="I200" s="83"/>
      <c r="J200" s="83"/>
      <c r="K200" s="83"/>
      <c r="L200" s="83"/>
      <c r="M200" s="83"/>
      <c r="N200" s="83"/>
      <c r="O200" s="83"/>
      <c r="P200" s="83"/>
      <c r="Q200" s="83"/>
      <c r="R200" s="83"/>
      <c r="S200" s="83"/>
      <c r="T200" s="83"/>
      <c r="U200" s="83"/>
      <c r="V200" s="83"/>
      <c r="W200" s="83"/>
      <c r="X200" s="83"/>
      <c r="Y200" s="83"/>
      <c r="Z200" s="83"/>
    </row>
    <row r="201" spans="1:26" s="84" customFormat="1" x14ac:dyDescent="0.25">
      <c r="A201" s="94"/>
      <c r="B201" s="87"/>
      <c r="C201" s="81"/>
      <c r="D201" s="81"/>
      <c r="E201" s="87"/>
      <c r="F201" s="95"/>
      <c r="G201" s="87"/>
      <c r="H201" s="87"/>
      <c r="I201" s="83"/>
      <c r="J201" s="83"/>
      <c r="K201" s="83"/>
      <c r="L201" s="83"/>
      <c r="M201" s="83"/>
      <c r="N201" s="83"/>
      <c r="O201" s="83"/>
      <c r="P201" s="83"/>
      <c r="Q201" s="83"/>
      <c r="R201" s="83"/>
      <c r="S201" s="83"/>
      <c r="T201" s="83"/>
      <c r="U201" s="83"/>
      <c r="V201" s="83"/>
      <c r="W201" s="83"/>
      <c r="X201" s="83"/>
      <c r="Y201" s="83"/>
      <c r="Z201" s="83"/>
    </row>
    <row r="202" spans="1:26" s="84" customFormat="1" x14ac:dyDescent="0.25">
      <c r="A202" s="94"/>
      <c r="B202" s="87"/>
      <c r="C202" s="81"/>
      <c r="D202" s="81"/>
      <c r="E202" s="87"/>
      <c r="F202" s="95"/>
      <c r="G202" s="87"/>
      <c r="H202" s="87"/>
      <c r="I202" s="83"/>
      <c r="J202" s="83"/>
      <c r="K202" s="83"/>
      <c r="L202" s="83"/>
      <c r="M202" s="83"/>
      <c r="N202" s="83"/>
      <c r="O202" s="83"/>
      <c r="P202" s="83"/>
      <c r="Q202" s="83"/>
      <c r="R202" s="83"/>
      <c r="S202" s="83"/>
      <c r="T202" s="83"/>
      <c r="U202" s="83"/>
      <c r="V202" s="83"/>
      <c r="W202" s="83"/>
      <c r="X202" s="83"/>
      <c r="Y202" s="83"/>
      <c r="Z202" s="83"/>
    </row>
    <row r="203" spans="1:26" s="84" customFormat="1" x14ac:dyDescent="0.25">
      <c r="A203" s="94"/>
      <c r="B203" s="87"/>
      <c r="C203" s="81"/>
      <c r="D203" s="81"/>
      <c r="E203" s="87"/>
      <c r="F203" s="95"/>
      <c r="G203" s="87"/>
      <c r="H203" s="87"/>
      <c r="I203" s="83"/>
      <c r="J203" s="83"/>
      <c r="K203" s="83"/>
      <c r="L203" s="83"/>
      <c r="M203" s="83"/>
      <c r="N203" s="83"/>
      <c r="O203" s="83"/>
      <c r="P203" s="83"/>
      <c r="Q203" s="83"/>
      <c r="R203" s="83"/>
      <c r="S203" s="83"/>
      <c r="T203" s="83"/>
      <c r="U203" s="83"/>
      <c r="V203" s="83"/>
      <c r="W203" s="83"/>
      <c r="X203" s="83"/>
      <c r="Y203" s="83"/>
      <c r="Z203" s="83"/>
    </row>
    <row r="204" spans="1:26" s="84" customFormat="1" x14ac:dyDescent="0.25">
      <c r="A204" s="94"/>
      <c r="B204" s="87"/>
      <c r="C204" s="81"/>
      <c r="D204" s="81"/>
      <c r="E204" s="87"/>
      <c r="F204" s="95"/>
      <c r="G204" s="87"/>
      <c r="H204" s="87"/>
      <c r="I204" s="83"/>
      <c r="J204" s="83"/>
      <c r="K204" s="83"/>
      <c r="L204" s="83"/>
      <c r="M204" s="83"/>
      <c r="N204" s="83"/>
      <c r="O204" s="83"/>
      <c r="P204" s="83"/>
      <c r="Q204" s="83"/>
      <c r="R204" s="83"/>
      <c r="S204" s="83"/>
      <c r="T204" s="83"/>
      <c r="U204" s="83"/>
      <c r="V204" s="83"/>
      <c r="W204" s="83"/>
      <c r="X204" s="83"/>
      <c r="Y204" s="83"/>
      <c r="Z204" s="83"/>
    </row>
    <row r="205" spans="1:26" s="84" customFormat="1" x14ac:dyDescent="0.25">
      <c r="A205" s="94"/>
      <c r="B205" s="87"/>
      <c r="C205" s="81"/>
      <c r="D205" s="81"/>
      <c r="E205" s="87"/>
      <c r="F205" s="95"/>
      <c r="G205" s="87"/>
      <c r="H205" s="87"/>
      <c r="I205" s="83"/>
      <c r="J205" s="83"/>
      <c r="K205" s="83"/>
      <c r="L205" s="83"/>
      <c r="M205" s="83"/>
      <c r="N205" s="83"/>
      <c r="O205" s="83"/>
      <c r="P205" s="83"/>
      <c r="Q205" s="83"/>
      <c r="R205" s="83"/>
      <c r="S205" s="83"/>
      <c r="T205" s="83"/>
      <c r="U205" s="83"/>
      <c r="V205" s="83"/>
      <c r="W205" s="83"/>
      <c r="X205" s="83"/>
      <c r="Y205" s="83"/>
      <c r="Z205" s="83"/>
    </row>
    <row r="206" spans="1:26" s="84" customFormat="1" x14ac:dyDescent="0.25">
      <c r="A206" s="94"/>
      <c r="B206" s="87"/>
      <c r="C206" s="81"/>
      <c r="D206" s="81"/>
      <c r="E206" s="87"/>
      <c r="F206" s="95"/>
      <c r="G206" s="87"/>
      <c r="H206" s="87"/>
      <c r="I206" s="83"/>
      <c r="J206" s="83"/>
      <c r="K206" s="83"/>
      <c r="L206" s="83"/>
      <c r="M206" s="83"/>
      <c r="N206" s="83"/>
      <c r="O206" s="83"/>
      <c r="P206" s="83"/>
      <c r="Q206" s="83"/>
      <c r="R206" s="83"/>
      <c r="S206" s="83"/>
      <c r="T206" s="83"/>
      <c r="U206" s="83"/>
      <c r="V206" s="83"/>
      <c r="W206" s="83"/>
      <c r="X206" s="83"/>
      <c r="Y206" s="83"/>
      <c r="Z206" s="83"/>
    </row>
    <row r="207" spans="1:26" s="84" customFormat="1" x14ac:dyDescent="0.25">
      <c r="A207" s="94"/>
      <c r="B207" s="87"/>
      <c r="C207" s="81"/>
      <c r="D207" s="81"/>
      <c r="E207" s="87"/>
      <c r="F207" s="95"/>
      <c r="G207" s="87"/>
      <c r="H207" s="87"/>
      <c r="I207" s="83"/>
      <c r="J207" s="83"/>
      <c r="K207" s="83"/>
      <c r="L207" s="83"/>
      <c r="M207" s="83"/>
      <c r="N207" s="83"/>
      <c r="O207" s="83"/>
      <c r="P207" s="83"/>
      <c r="Q207" s="83"/>
      <c r="R207" s="83"/>
      <c r="S207" s="83"/>
      <c r="T207" s="83"/>
      <c r="U207" s="83"/>
      <c r="V207" s="83"/>
      <c r="W207" s="83"/>
      <c r="X207" s="83"/>
      <c r="Y207" s="83"/>
      <c r="Z207" s="83"/>
    </row>
    <row r="208" spans="1:26" s="84" customFormat="1" x14ac:dyDescent="0.25">
      <c r="A208" s="94"/>
      <c r="B208" s="87"/>
      <c r="C208" s="81"/>
      <c r="D208" s="81"/>
      <c r="E208" s="87"/>
      <c r="F208" s="95"/>
      <c r="G208" s="87"/>
      <c r="H208" s="87"/>
      <c r="I208" s="83"/>
      <c r="J208" s="83"/>
      <c r="K208" s="83"/>
      <c r="L208" s="83"/>
      <c r="M208" s="83"/>
      <c r="N208" s="83"/>
      <c r="O208" s="83"/>
      <c r="P208" s="83"/>
      <c r="Q208" s="83"/>
      <c r="R208" s="83"/>
      <c r="S208" s="83"/>
      <c r="T208" s="83"/>
      <c r="U208" s="83"/>
      <c r="V208" s="83"/>
      <c r="W208" s="83"/>
      <c r="X208" s="83"/>
      <c r="Y208" s="83"/>
      <c r="Z208" s="83"/>
    </row>
    <row r="209" spans="1:26" s="84" customFormat="1" x14ac:dyDescent="0.25">
      <c r="A209" s="94"/>
      <c r="B209" s="87"/>
      <c r="C209" s="81"/>
      <c r="D209" s="81"/>
      <c r="E209" s="87"/>
      <c r="F209" s="95"/>
      <c r="G209" s="87"/>
      <c r="H209" s="87"/>
      <c r="I209" s="83"/>
      <c r="J209" s="83"/>
      <c r="K209" s="83"/>
      <c r="L209" s="83"/>
      <c r="M209" s="83"/>
      <c r="N209" s="83"/>
      <c r="O209" s="83"/>
      <c r="P209" s="83"/>
      <c r="Q209" s="83"/>
      <c r="R209" s="83"/>
      <c r="S209" s="83"/>
      <c r="T209" s="83"/>
      <c r="U209" s="83"/>
      <c r="V209" s="83"/>
      <c r="W209" s="83"/>
      <c r="X209" s="83"/>
      <c r="Y209" s="83"/>
      <c r="Z209" s="83"/>
    </row>
    <row r="210" spans="1:26" s="84" customFormat="1" x14ac:dyDescent="0.25">
      <c r="A210" s="94"/>
      <c r="B210" s="87"/>
      <c r="C210" s="81"/>
      <c r="D210" s="81"/>
      <c r="E210" s="87"/>
      <c r="F210" s="95"/>
      <c r="G210" s="87"/>
      <c r="H210" s="87"/>
      <c r="I210" s="83"/>
      <c r="J210" s="83"/>
      <c r="K210" s="83"/>
      <c r="L210" s="83"/>
      <c r="M210" s="83"/>
      <c r="N210" s="83"/>
      <c r="O210" s="83"/>
      <c r="P210" s="83"/>
      <c r="Q210" s="83"/>
      <c r="R210" s="83"/>
      <c r="S210" s="83"/>
      <c r="T210" s="83"/>
      <c r="U210" s="83"/>
      <c r="V210" s="83"/>
      <c r="W210" s="83"/>
      <c r="X210" s="83"/>
      <c r="Y210" s="83"/>
      <c r="Z210" s="83"/>
    </row>
    <row r="211" spans="1:26" s="84" customFormat="1" x14ac:dyDescent="0.25">
      <c r="A211" s="94"/>
      <c r="B211" s="87"/>
      <c r="C211" s="81"/>
      <c r="D211" s="81"/>
      <c r="E211" s="87"/>
      <c r="F211" s="95"/>
      <c r="G211" s="87"/>
      <c r="H211" s="87"/>
      <c r="I211" s="83"/>
      <c r="J211" s="83"/>
      <c r="K211" s="83"/>
      <c r="L211" s="83"/>
      <c r="M211" s="83"/>
      <c r="N211" s="83"/>
      <c r="O211" s="83"/>
      <c r="P211" s="83"/>
      <c r="Q211" s="83"/>
      <c r="R211" s="83"/>
      <c r="S211" s="83"/>
      <c r="T211" s="83"/>
      <c r="U211" s="83"/>
      <c r="V211" s="83"/>
      <c r="W211" s="83"/>
      <c r="X211" s="83"/>
      <c r="Y211" s="83"/>
      <c r="Z211" s="83"/>
    </row>
    <row r="212" spans="1:26" s="84" customFormat="1" x14ac:dyDescent="0.25">
      <c r="A212" s="94"/>
      <c r="B212" s="87"/>
      <c r="C212" s="81"/>
      <c r="D212" s="81"/>
      <c r="E212" s="87"/>
      <c r="F212" s="95"/>
      <c r="G212" s="87"/>
      <c r="H212" s="87"/>
      <c r="I212" s="83"/>
      <c r="J212" s="83"/>
      <c r="K212" s="83"/>
      <c r="L212" s="83"/>
      <c r="M212" s="83"/>
      <c r="N212" s="83"/>
      <c r="O212" s="83"/>
      <c r="P212" s="83"/>
      <c r="Q212" s="83"/>
      <c r="R212" s="83"/>
      <c r="S212" s="83"/>
      <c r="T212" s="83"/>
      <c r="U212" s="83"/>
      <c r="V212" s="83"/>
      <c r="W212" s="83"/>
      <c r="X212" s="83"/>
      <c r="Y212" s="83"/>
      <c r="Z212" s="83"/>
    </row>
    <row r="213" spans="1:26" s="84" customFormat="1" x14ac:dyDescent="0.25">
      <c r="A213" s="94"/>
      <c r="B213" s="87"/>
      <c r="C213" s="81"/>
      <c r="D213" s="81"/>
      <c r="E213" s="87"/>
      <c r="F213" s="95"/>
      <c r="G213" s="87"/>
      <c r="H213" s="87"/>
      <c r="I213" s="83"/>
      <c r="J213" s="83"/>
      <c r="K213" s="83"/>
      <c r="L213" s="83"/>
      <c r="M213" s="83"/>
      <c r="N213" s="83"/>
      <c r="O213" s="83"/>
      <c r="P213" s="83"/>
      <c r="Q213" s="83"/>
      <c r="R213" s="83"/>
      <c r="S213" s="83"/>
      <c r="T213" s="83"/>
      <c r="U213" s="83"/>
      <c r="V213" s="83"/>
      <c r="W213" s="83"/>
      <c r="X213" s="83"/>
      <c r="Y213" s="83"/>
      <c r="Z213" s="83"/>
    </row>
    <row r="214" spans="1:26" x14ac:dyDescent="0.25">
      <c r="B214" s="96"/>
      <c r="C214" s="97"/>
      <c r="D214" s="97"/>
      <c r="E214" s="96"/>
      <c r="F214" s="98"/>
      <c r="G214" s="96"/>
      <c r="H214" s="96"/>
      <c r="I214" s="68"/>
      <c r="J214" s="68"/>
      <c r="K214" s="68"/>
      <c r="L214" s="68"/>
      <c r="M214" s="68"/>
      <c r="N214" s="68"/>
      <c r="O214" s="68"/>
      <c r="P214" s="68"/>
      <c r="Q214" s="68"/>
      <c r="R214" s="68"/>
      <c r="S214" s="68"/>
      <c r="T214" s="68"/>
      <c r="U214" s="68"/>
      <c r="V214" s="68"/>
      <c r="W214" s="68"/>
      <c r="X214" s="68"/>
      <c r="Y214" s="68"/>
      <c r="Z214" s="68"/>
    </row>
    <row r="215" spans="1:26" x14ac:dyDescent="0.25">
      <c r="B215" s="96"/>
      <c r="C215" s="97"/>
      <c r="D215" s="97"/>
      <c r="E215" s="96"/>
      <c r="F215" s="98"/>
      <c r="G215" s="96"/>
      <c r="H215" s="96"/>
      <c r="I215" s="68"/>
      <c r="J215" s="68"/>
      <c r="K215" s="68"/>
      <c r="L215" s="68"/>
      <c r="M215" s="68"/>
      <c r="N215" s="68"/>
      <c r="O215" s="68"/>
      <c r="P215" s="68"/>
      <c r="Q215" s="68"/>
      <c r="R215" s="68"/>
      <c r="S215" s="68"/>
      <c r="T215" s="68"/>
      <c r="U215" s="68"/>
      <c r="V215" s="68"/>
      <c r="W215" s="68"/>
      <c r="X215" s="68"/>
      <c r="Y215" s="68"/>
      <c r="Z215" s="68"/>
    </row>
    <row r="216" spans="1:26" x14ac:dyDescent="0.25">
      <c r="B216" s="96"/>
      <c r="C216" s="97"/>
      <c r="D216" s="97"/>
      <c r="E216" s="96"/>
      <c r="F216" s="98"/>
      <c r="G216" s="96"/>
      <c r="H216" s="96"/>
      <c r="I216" s="68"/>
      <c r="J216" s="68"/>
      <c r="K216" s="68"/>
      <c r="L216" s="68"/>
      <c r="M216" s="68"/>
      <c r="N216" s="68"/>
      <c r="O216" s="68"/>
      <c r="P216" s="68"/>
      <c r="Q216" s="68"/>
      <c r="R216" s="68"/>
      <c r="S216" s="68"/>
      <c r="T216" s="68"/>
      <c r="U216" s="68"/>
      <c r="V216" s="68"/>
      <c r="W216" s="68"/>
      <c r="X216" s="68"/>
      <c r="Y216" s="68"/>
      <c r="Z216" s="68"/>
    </row>
    <row r="217" spans="1:26" x14ac:dyDescent="0.25">
      <c r="B217" s="96"/>
      <c r="C217" s="97"/>
      <c r="D217" s="97"/>
      <c r="E217" s="96"/>
      <c r="F217" s="98"/>
      <c r="G217" s="96"/>
      <c r="H217" s="96"/>
      <c r="I217" s="68"/>
      <c r="J217" s="68"/>
      <c r="K217" s="68"/>
      <c r="L217" s="68"/>
      <c r="M217" s="68"/>
      <c r="N217" s="68"/>
      <c r="O217" s="68"/>
      <c r="P217" s="68"/>
      <c r="Q217" s="68"/>
      <c r="R217" s="68"/>
      <c r="S217" s="68"/>
      <c r="T217" s="68"/>
      <c r="U217" s="68"/>
      <c r="V217" s="68"/>
      <c r="W217" s="68"/>
      <c r="X217" s="68"/>
      <c r="Y217" s="68"/>
      <c r="Z217" s="68"/>
    </row>
    <row r="218" spans="1:26" x14ac:dyDescent="0.25">
      <c r="B218" s="96"/>
      <c r="C218" s="97"/>
      <c r="D218" s="97"/>
      <c r="E218" s="96"/>
      <c r="F218" s="98"/>
      <c r="G218" s="96"/>
      <c r="H218" s="96"/>
      <c r="I218" s="68"/>
      <c r="J218" s="68"/>
      <c r="K218" s="68"/>
      <c r="L218" s="68"/>
      <c r="M218" s="68"/>
      <c r="N218" s="68"/>
      <c r="O218" s="68"/>
      <c r="P218" s="68"/>
      <c r="Q218" s="68"/>
      <c r="R218" s="68"/>
      <c r="S218" s="68"/>
      <c r="T218" s="68"/>
      <c r="U218" s="68"/>
      <c r="V218" s="68"/>
      <c r="W218" s="68"/>
      <c r="X218" s="68"/>
      <c r="Y218" s="68"/>
      <c r="Z218" s="68"/>
    </row>
    <row r="219" spans="1:26" x14ac:dyDescent="0.25">
      <c r="B219" s="96"/>
      <c r="C219" s="97"/>
      <c r="D219" s="97"/>
      <c r="E219" s="96"/>
      <c r="F219" s="98"/>
      <c r="G219" s="96"/>
      <c r="H219" s="96"/>
      <c r="I219" s="68"/>
      <c r="J219" s="68"/>
      <c r="K219" s="68"/>
      <c r="L219" s="68"/>
      <c r="M219" s="68"/>
      <c r="N219" s="68"/>
      <c r="O219" s="68"/>
      <c r="P219" s="68"/>
      <c r="Q219" s="68"/>
      <c r="R219" s="68"/>
      <c r="S219" s="68"/>
      <c r="T219" s="68"/>
      <c r="U219" s="68"/>
      <c r="V219" s="68"/>
      <c r="W219" s="68"/>
      <c r="X219" s="68"/>
      <c r="Y219" s="68"/>
      <c r="Z219" s="68"/>
    </row>
    <row r="220" spans="1:26" x14ac:dyDescent="0.25">
      <c r="B220" s="96"/>
      <c r="C220" s="97"/>
      <c r="D220" s="97"/>
      <c r="E220" s="96"/>
      <c r="F220" s="98"/>
      <c r="G220" s="96"/>
      <c r="H220" s="96"/>
      <c r="I220" s="68"/>
      <c r="J220" s="68"/>
      <c r="K220" s="68"/>
      <c r="L220" s="68"/>
      <c r="M220" s="68"/>
      <c r="N220" s="68"/>
      <c r="O220" s="68"/>
      <c r="P220" s="68"/>
      <c r="Q220" s="68"/>
      <c r="R220" s="68"/>
      <c r="S220" s="68"/>
      <c r="T220" s="68"/>
      <c r="U220" s="68"/>
      <c r="V220" s="68"/>
      <c r="W220" s="68"/>
      <c r="X220" s="68"/>
      <c r="Y220" s="68"/>
      <c r="Z220" s="68"/>
    </row>
    <row r="221" spans="1:26" x14ac:dyDescent="0.25">
      <c r="B221" s="96"/>
      <c r="C221" s="97"/>
      <c r="D221" s="97"/>
      <c r="E221" s="96"/>
      <c r="F221" s="98"/>
      <c r="G221" s="96"/>
      <c r="H221" s="96"/>
      <c r="I221" s="68"/>
      <c r="J221" s="68"/>
      <c r="K221" s="68"/>
      <c r="L221" s="68"/>
      <c r="M221" s="68"/>
      <c r="N221" s="68"/>
      <c r="O221" s="68"/>
      <c r="P221" s="68"/>
      <c r="Q221" s="68"/>
      <c r="R221" s="68"/>
      <c r="S221" s="68"/>
      <c r="T221" s="68"/>
      <c r="U221" s="68"/>
      <c r="V221" s="68"/>
      <c r="W221" s="68"/>
      <c r="X221" s="68"/>
      <c r="Y221" s="68"/>
      <c r="Z221" s="68"/>
    </row>
    <row r="222" spans="1:26" x14ac:dyDescent="0.25">
      <c r="B222" s="96"/>
      <c r="C222" s="97"/>
      <c r="D222" s="97"/>
      <c r="E222" s="96"/>
      <c r="F222" s="98"/>
      <c r="G222" s="96"/>
      <c r="H222" s="96"/>
      <c r="I222" s="68"/>
      <c r="J222" s="68"/>
      <c r="K222" s="68"/>
      <c r="L222" s="68"/>
      <c r="M222" s="68"/>
      <c r="N222" s="68"/>
      <c r="O222" s="68"/>
      <c r="P222" s="68"/>
      <c r="Q222" s="68"/>
      <c r="R222" s="68"/>
      <c r="S222" s="68"/>
      <c r="T222" s="68"/>
      <c r="U222" s="68"/>
      <c r="V222" s="68"/>
      <c r="W222" s="68"/>
      <c r="X222" s="68"/>
      <c r="Y222" s="68"/>
      <c r="Z222" s="68"/>
    </row>
    <row r="223" spans="1:26" x14ac:dyDescent="0.25">
      <c r="B223" s="96"/>
      <c r="C223" s="97"/>
      <c r="D223" s="97"/>
      <c r="E223" s="96"/>
      <c r="F223" s="98"/>
      <c r="G223" s="96"/>
      <c r="H223" s="96"/>
      <c r="I223" s="68"/>
      <c r="J223" s="68"/>
      <c r="K223" s="68"/>
      <c r="L223" s="68"/>
      <c r="M223" s="68"/>
      <c r="N223" s="68"/>
      <c r="O223" s="68"/>
      <c r="P223" s="68"/>
      <c r="Q223" s="68"/>
      <c r="R223" s="68"/>
      <c r="S223" s="68"/>
      <c r="T223" s="68"/>
      <c r="U223" s="68"/>
      <c r="V223" s="68"/>
      <c r="W223" s="68"/>
      <c r="X223" s="68"/>
      <c r="Y223" s="68"/>
      <c r="Z223" s="68"/>
    </row>
    <row r="224" spans="1:26" x14ac:dyDescent="0.25">
      <c r="B224" s="96"/>
      <c r="C224" s="97"/>
      <c r="D224" s="97"/>
      <c r="E224" s="96"/>
      <c r="F224" s="98"/>
      <c r="G224" s="96"/>
      <c r="H224" s="96"/>
      <c r="I224" s="68"/>
      <c r="J224" s="68"/>
      <c r="K224" s="68"/>
      <c r="L224" s="68"/>
      <c r="M224" s="68"/>
      <c r="N224" s="68"/>
      <c r="O224" s="68"/>
      <c r="P224" s="68"/>
      <c r="Q224" s="68"/>
      <c r="R224" s="68"/>
      <c r="S224" s="68"/>
      <c r="T224" s="68"/>
      <c r="U224" s="68"/>
      <c r="V224" s="68"/>
      <c r="W224" s="68"/>
      <c r="X224" s="68"/>
      <c r="Y224" s="68"/>
      <c r="Z224" s="68"/>
    </row>
    <row r="225" spans="2:26" x14ac:dyDescent="0.25">
      <c r="B225" s="96"/>
      <c r="C225" s="97"/>
      <c r="D225" s="97"/>
      <c r="E225" s="96"/>
      <c r="F225" s="98"/>
      <c r="G225" s="96"/>
      <c r="H225" s="96"/>
      <c r="I225" s="68"/>
      <c r="J225" s="68"/>
      <c r="K225" s="68"/>
      <c r="L225" s="68"/>
      <c r="M225" s="68"/>
      <c r="N225" s="68"/>
      <c r="O225" s="68"/>
      <c r="P225" s="68"/>
      <c r="Q225" s="68"/>
      <c r="R225" s="68"/>
      <c r="S225" s="68"/>
      <c r="T225" s="68"/>
      <c r="U225" s="68"/>
      <c r="V225" s="68"/>
      <c r="W225" s="68"/>
      <c r="X225" s="68"/>
      <c r="Y225" s="68"/>
      <c r="Z225" s="68"/>
    </row>
    <row r="226" spans="2:26" x14ac:dyDescent="0.25">
      <c r="B226" s="96"/>
      <c r="C226" s="97"/>
      <c r="D226" s="97"/>
      <c r="E226" s="96"/>
      <c r="F226" s="98"/>
      <c r="G226" s="96"/>
      <c r="H226" s="96"/>
      <c r="I226" s="68"/>
      <c r="J226" s="68"/>
      <c r="K226" s="68"/>
      <c r="L226" s="68"/>
      <c r="M226" s="68"/>
      <c r="N226" s="68"/>
      <c r="O226" s="68"/>
      <c r="P226" s="68"/>
      <c r="Q226" s="68"/>
      <c r="R226" s="68"/>
      <c r="S226" s="68"/>
      <c r="T226" s="68"/>
      <c r="U226" s="68"/>
      <c r="V226" s="68"/>
      <c r="W226" s="68"/>
      <c r="X226" s="68"/>
      <c r="Y226" s="68"/>
      <c r="Z226" s="68"/>
    </row>
    <row r="227" spans="2:26" x14ac:dyDescent="0.25">
      <c r="B227" s="96"/>
      <c r="C227" s="97"/>
      <c r="D227" s="97"/>
      <c r="E227" s="96"/>
      <c r="F227" s="98"/>
      <c r="G227" s="96"/>
      <c r="H227" s="96"/>
      <c r="I227" s="68"/>
      <c r="J227" s="68"/>
      <c r="K227" s="68"/>
      <c r="L227" s="68"/>
      <c r="M227" s="68"/>
      <c r="N227" s="68"/>
      <c r="O227" s="68"/>
      <c r="P227" s="68"/>
      <c r="Q227" s="68"/>
      <c r="R227" s="68"/>
      <c r="S227" s="68"/>
      <c r="T227" s="68"/>
      <c r="U227" s="68"/>
      <c r="V227" s="68"/>
      <c r="W227" s="68"/>
      <c r="X227" s="68"/>
      <c r="Y227" s="68"/>
      <c r="Z227" s="68"/>
    </row>
    <row r="228" spans="2:26" x14ac:dyDescent="0.25">
      <c r="B228" s="96"/>
      <c r="C228" s="97"/>
      <c r="D228" s="97"/>
      <c r="E228" s="96"/>
      <c r="F228" s="98"/>
      <c r="G228" s="96"/>
      <c r="H228" s="96"/>
      <c r="I228" s="68"/>
      <c r="J228" s="68"/>
      <c r="K228" s="68"/>
      <c r="L228" s="68"/>
      <c r="M228" s="68"/>
      <c r="N228" s="68"/>
      <c r="O228" s="68"/>
      <c r="P228" s="68"/>
      <c r="Q228" s="68"/>
      <c r="R228" s="68"/>
      <c r="S228" s="68"/>
      <c r="T228" s="68"/>
      <c r="U228" s="68"/>
      <c r="V228" s="68"/>
      <c r="W228" s="68"/>
      <c r="X228" s="68"/>
      <c r="Y228" s="68"/>
      <c r="Z228" s="68"/>
    </row>
    <row r="229" spans="2:26" x14ac:dyDescent="0.25">
      <c r="B229" s="96"/>
      <c r="C229" s="97"/>
      <c r="D229" s="97"/>
      <c r="E229" s="96"/>
      <c r="F229" s="98"/>
      <c r="G229" s="96"/>
      <c r="H229" s="96"/>
      <c r="I229" s="68"/>
      <c r="J229" s="68"/>
      <c r="K229" s="68"/>
      <c r="L229" s="68"/>
      <c r="M229" s="68"/>
      <c r="N229" s="68"/>
      <c r="O229" s="68"/>
      <c r="P229" s="68"/>
      <c r="Q229" s="68"/>
      <c r="R229" s="68"/>
      <c r="S229" s="68"/>
      <c r="T229" s="68"/>
      <c r="U229" s="68"/>
      <c r="V229" s="68"/>
      <c r="W229" s="68"/>
      <c r="X229" s="68"/>
      <c r="Y229" s="68"/>
      <c r="Z229" s="68"/>
    </row>
    <row r="230" spans="2:26" x14ac:dyDescent="0.25">
      <c r="B230" s="96"/>
      <c r="C230" s="97"/>
      <c r="D230" s="97"/>
      <c r="E230" s="96"/>
      <c r="F230" s="98"/>
      <c r="G230" s="96"/>
      <c r="H230" s="96"/>
      <c r="I230" s="68"/>
      <c r="J230" s="68"/>
      <c r="K230" s="68"/>
      <c r="L230" s="68"/>
      <c r="M230" s="68"/>
      <c r="N230" s="68"/>
      <c r="O230" s="68"/>
      <c r="P230" s="68"/>
      <c r="Q230" s="68"/>
      <c r="R230" s="68"/>
      <c r="S230" s="68"/>
      <c r="T230" s="68"/>
      <c r="U230" s="68"/>
      <c r="V230" s="68"/>
      <c r="W230" s="68"/>
      <c r="X230" s="68"/>
      <c r="Y230" s="68"/>
      <c r="Z230" s="68"/>
    </row>
    <row r="231" spans="2:26" x14ac:dyDescent="0.25">
      <c r="B231" s="96"/>
      <c r="C231" s="97"/>
      <c r="D231" s="97"/>
      <c r="E231" s="96"/>
      <c r="F231" s="98"/>
      <c r="G231" s="96"/>
      <c r="H231" s="96"/>
      <c r="I231" s="68"/>
      <c r="J231" s="68"/>
      <c r="K231" s="68"/>
      <c r="L231" s="68"/>
      <c r="M231" s="68"/>
      <c r="N231" s="68"/>
      <c r="O231" s="68"/>
      <c r="P231" s="68"/>
      <c r="Q231" s="68"/>
      <c r="R231" s="68"/>
      <c r="S231" s="68"/>
      <c r="T231" s="68"/>
      <c r="U231" s="68"/>
      <c r="V231" s="68"/>
      <c r="W231" s="68"/>
      <c r="X231" s="68"/>
      <c r="Y231" s="68"/>
      <c r="Z231" s="68"/>
    </row>
    <row r="232" spans="2:26" x14ac:dyDescent="0.25">
      <c r="B232" s="96"/>
      <c r="C232" s="97"/>
      <c r="D232" s="97"/>
      <c r="E232" s="96"/>
      <c r="F232" s="98"/>
      <c r="G232" s="96"/>
      <c r="H232" s="96"/>
      <c r="I232" s="68"/>
      <c r="J232" s="68"/>
      <c r="K232" s="68"/>
      <c r="L232" s="68"/>
      <c r="M232" s="68"/>
      <c r="N232" s="68"/>
      <c r="O232" s="68"/>
      <c r="P232" s="68"/>
      <c r="Q232" s="68"/>
      <c r="R232" s="68"/>
      <c r="S232" s="68"/>
      <c r="T232" s="68"/>
      <c r="U232" s="68"/>
      <c r="V232" s="68"/>
      <c r="W232" s="68"/>
      <c r="X232" s="68"/>
      <c r="Y232" s="68"/>
      <c r="Z232" s="68"/>
    </row>
    <row r="233" spans="2:26" x14ac:dyDescent="0.25">
      <c r="B233" s="96"/>
      <c r="C233" s="97"/>
      <c r="D233" s="97"/>
      <c r="E233" s="96"/>
      <c r="F233" s="98"/>
      <c r="G233" s="96"/>
      <c r="H233" s="96"/>
      <c r="I233" s="68"/>
      <c r="J233" s="68"/>
      <c r="K233" s="68"/>
      <c r="L233" s="68"/>
      <c r="M233" s="68"/>
      <c r="N233" s="68"/>
      <c r="O233" s="68"/>
      <c r="P233" s="68"/>
      <c r="Q233" s="68"/>
      <c r="R233" s="68"/>
      <c r="S233" s="68"/>
      <c r="T233" s="68"/>
      <c r="U233" s="68"/>
      <c r="V233" s="68"/>
      <c r="W233" s="68"/>
      <c r="X233" s="68"/>
      <c r="Y233" s="68"/>
      <c r="Z233" s="68"/>
    </row>
    <row r="234" spans="2:26" x14ac:dyDescent="0.25">
      <c r="B234" s="96"/>
      <c r="C234" s="97"/>
      <c r="D234" s="97"/>
      <c r="E234" s="96"/>
      <c r="F234" s="98"/>
      <c r="G234" s="96"/>
      <c r="H234" s="96"/>
      <c r="I234" s="68"/>
      <c r="J234" s="68"/>
      <c r="K234" s="68"/>
      <c r="L234" s="68"/>
      <c r="M234" s="68"/>
      <c r="N234" s="68"/>
      <c r="O234" s="68"/>
      <c r="P234" s="68"/>
      <c r="Q234" s="68"/>
      <c r="R234" s="68"/>
      <c r="S234" s="68"/>
      <c r="T234" s="68"/>
      <c r="U234" s="68"/>
      <c r="V234" s="68"/>
      <c r="W234" s="68"/>
      <c r="X234" s="68"/>
      <c r="Y234" s="68"/>
      <c r="Z234" s="68"/>
    </row>
    <row r="235" spans="2:26" x14ac:dyDescent="0.25">
      <c r="B235" s="96"/>
      <c r="C235" s="97"/>
      <c r="D235" s="97"/>
      <c r="E235" s="96"/>
      <c r="F235" s="98"/>
      <c r="G235" s="96"/>
      <c r="H235" s="96"/>
      <c r="I235" s="68"/>
      <c r="J235" s="68"/>
      <c r="K235" s="68"/>
      <c r="L235" s="68"/>
      <c r="M235" s="68"/>
      <c r="N235" s="68"/>
      <c r="O235" s="68"/>
      <c r="P235" s="68"/>
      <c r="Q235" s="68"/>
      <c r="R235" s="68"/>
      <c r="S235" s="68"/>
      <c r="T235" s="68"/>
      <c r="U235" s="68"/>
      <c r="V235" s="68"/>
      <c r="W235" s="68"/>
      <c r="X235" s="68"/>
      <c r="Y235" s="68"/>
      <c r="Z235" s="68"/>
    </row>
    <row r="236" spans="2:26" x14ac:dyDescent="0.25">
      <c r="B236" s="96"/>
      <c r="C236" s="97"/>
      <c r="D236" s="97"/>
      <c r="E236" s="96"/>
      <c r="F236" s="98"/>
      <c r="G236" s="96"/>
      <c r="H236" s="96"/>
      <c r="I236" s="68"/>
      <c r="J236" s="68"/>
      <c r="K236" s="68"/>
      <c r="L236" s="68"/>
      <c r="M236" s="68"/>
      <c r="N236" s="68"/>
      <c r="O236" s="68"/>
      <c r="P236" s="68"/>
      <c r="Q236" s="68"/>
      <c r="R236" s="68"/>
      <c r="S236" s="68"/>
      <c r="T236" s="68"/>
      <c r="U236" s="68"/>
      <c r="V236" s="68"/>
      <c r="W236" s="68"/>
      <c r="X236" s="68"/>
      <c r="Y236" s="68"/>
      <c r="Z236" s="68"/>
    </row>
    <row r="237" spans="2:26" x14ac:dyDescent="0.25">
      <c r="B237" s="96"/>
      <c r="C237" s="97"/>
      <c r="D237" s="97"/>
      <c r="E237" s="96"/>
      <c r="F237" s="98"/>
      <c r="G237" s="96"/>
      <c r="H237" s="96"/>
      <c r="I237" s="68"/>
      <c r="J237" s="68"/>
      <c r="K237" s="68"/>
      <c r="L237" s="68"/>
      <c r="M237" s="68"/>
      <c r="N237" s="68"/>
      <c r="O237" s="68"/>
      <c r="P237" s="68"/>
      <c r="Q237" s="68"/>
      <c r="R237" s="68"/>
      <c r="S237" s="68"/>
      <c r="T237" s="68"/>
      <c r="U237" s="68"/>
      <c r="V237" s="68"/>
      <c r="W237" s="68"/>
      <c r="X237" s="68"/>
      <c r="Y237" s="68"/>
      <c r="Z237" s="68"/>
    </row>
    <row r="238" spans="2:26" x14ac:dyDescent="0.25">
      <c r="B238" s="96"/>
      <c r="C238" s="97"/>
      <c r="D238" s="97"/>
      <c r="E238" s="96"/>
      <c r="F238" s="98"/>
      <c r="G238" s="96"/>
      <c r="H238" s="96"/>
      <c r="I238" s="68"/>
      <c r="J238" s="68"/>
      <c r="K238" s="68"/>
      <c r="L238" s="68"/>
      <c r="M238" s="68"/>
      <c r="N238" s="68"/>
      <c r="O238" s="68"/>
      <c r="P238" s="68"/>
      <c r="Q238" s="68"/>
      <c r="R238" s="68"/>
      <c r="S238" s="68"/>
      <c r="T238" s="68"/>
      <c r="U238" s="68"/>
      <c r="V238" s="68"/>
      <c r="W238" s="68"/>
      <c r="X238" s="68"/>
      <c r="Y238" s="68"/>
      <c r="Z238" s="68"/>
    </row>
    <row r="239" spans="2:26" x14ac:dyDescent="0.25">
      <c r="B239" s="96"/>
      <c r="C239" s="97"/>
      <c r="D239" s="97"/>
      <c r="E239" s="96"/>
      <c r="F239" s="98"/>
      <c r="G239" s="96"/>
      <c r="H239" s="96"/>
      <c r="I239" s="68"/>
      <c r="J239" s="68"/>
      <c r="K239" s="68"/>
      <c r="L239" s="68"/>
      <c r="M239" s="68"/>
      <c r="N239" s="68"/>
      <c r="O239" s="68"/>
      <c r="P239" s="68"/>
      <c r="Q239" s="68"/>
      <c r="R239" s="68"/>
      <c r="S239" s="68"/>
      <c r="T239" s="68"/>
      <c r="U239" s="68"/>
      <c r="V239" s="68"/>
      <c r="W239" s="68"/>
      <c r="X239" s="68"/>
      <c r="Y239" s="68"/>
      <c r="Z239" s="68"/>
    </row>
    <row r="240" spans="2:26" x14ac:dyDescent="0.25">
      <c r="B240" s="96"/>
      <c r="C240" s="97"/>
      <c r="D240" s="97"/>
      <c r="E240" s="96"/>
      <c r="F240" s="98"/>
      <c r="G240" s="96"/>
      <c r="H240" s="96"/>
      <c r="I240" s="68"/>
      <c r="J240" s="68"/>
      <c r="K240" s="68"/>
      <c r="L240" s="68"/>
      <c r="M240" s="68"/>
      <c r="N240" s="68"/>
      <c r="O240" s="68"/>
      <c r="P240" s="68"/>
      <c r="Q240" s="68"/>
      <c r="R240" s="68"/>
      <c r="S240" s="68"/>
      <c r="T240" s="68"/>
      <c r="U240" s="68"/>
      <c r="V240" s="68"/>
      <c r="W240" s="68"/>
      <c r="X240" s="68"/>
      <c r="Y240" s="68"/>
      <c r="Z240" s="68"/>
    </row>
    <row r="241" spans="2:26" x14ac:dyDescent="0.25">
      <c r="B241" s="96"/>
      <c r="C241" s="97"/>
      <c r="D241" s="97"/>
      <c r="E241" s="96"/>
      <c r="F241" s="98"/>
      <c r="G241" s="96"/>
      <c r="H241" s="96"/>
      <c r="I241" s="68"/>
      <c r="J241" s="68"/>
      <c r="K241" s="68"/>
      <c r="L241" s="68"/>
      <c r="M241" s="68"/>
      <c r="N241" s="68"/>
      <c r="O241" s="68"/>
      <c r="P241" s="68"/>
      <c r="Q241" s="68"/>
      <c r="R241" s="68"/>
      <c r="S241" s="68"/>
      <c r="T241" s="68"/>
      <c r="U241" s="68"/>
      <c r="V241" s="68"/>
      <c r="W241" s="68"/>
      <c r="X241" s="68"/>
      <c r="Y241" s="68"/>
      <c r="Z241" s="68"/>
    </row>
    <row r="242" spans="2:26" x14ac:dyDescent="0.25">
      <c r="B242" s="96"/>
      <c r="C242" s="97"/>
      <c r="D242" s="97"/>
      <c r="E242" s="96"/>
      <c r="F242" s="98"/>
      <c r="G242" s="96"/>
      <c r="H242" s="96"/>
      <c r="I242" s="68"/>
      <c r="J242" s="68"/>
      <c r="K242" s="68"/>
      <c r="L242" s="68"/>
      <c r="M242" s="68"/>
      <c r="N242" s="68"/>
      <c r="O242" s="68"/>
      <c r="P242" s="68"/>
      <c r="Q242" s="68"/>
      <c r="R242" s="68"/>
      <c r="S242" s="68"/>
      <c r="T242" s="68"/>
      <c r="U242" s="68"/>
      <c r="V242" s="68"/>
      <c r="W242" s="68"/>
      <c r="X242" s="68"/>
      <c r="Y242" s="68"/>
      <c r="Z242" s="68"/>
    </row>
    <row r="243" spans="2:26" x14ac:dyDescent="0.25">
      <c r="B243" s="96"/>
      <c r="C243" s="97"/>
      <c r="D243" s="97"/>
      <c r="E243" s="96"/>
      <c r="F243" s="98"/>
      <c r="G243" s="96"/>
      <c r="H243" s="96"/>
      <c r="I243" s="68"/>
      <c r="J243" s="68"/>
      <c r="K243" s="68"/>
      <c r="L243" s="68"/>
      <c r="M243" s="68"/>
      <c r="N243" s="68"/>
      <c r="O243" s="68"/>
      <c r="P243" s="68"/>
      <c r="Q243" s="68"/>
      <c r="R243" s="68"/>
      <c r="S243" s="68"/>
      <c r="T243" s="68"/>
      <c r="U243" s="68"/>
      <c r="V243" s="68"/>
      <c r="W243" s="68"/>
      <c r="X243" s="68"/>
      <c r="Y243" s="68"/>
      <c r="Z243" s="68"/>
    </row>
    <row r="244" spans="2:26" x14ac:dyDescent="0.25">
      <c r="B244" s="96"/>
      <c r="C244" s="97"/>
      <c r="D244" s="97"/>
      <c r="E244" s="96"/>
      <c r="F244" s="98"/>
      <c r="G244" s="96"/>
      <c r="H244" s="96"/>
      <c r="I244" s="68"/>
      <c r="J244" s="68"/>
      <c r="K244" s="68"/>
      <c r="L244" s="68"/>
      <c r="M244" s="68"/>
      <c r="N244" s="68"/>
      <c r="O244" s="68"/>
      <c r="P244" s="68"/>
      <c r="Q244" s="68"/>
      <c r="R244" s="68"/>
      <c r="S244" s="68"/>
      <c r="T244" s="68"/>
      <c r="U244" s="68"/>
      <c r="V244" s="68"/>
      <c r="W244" s="68"/>
      <c r="X244" s="68"/>
      <c r="Y244" s="68"/>
      <c r="Z244" s="68"/>
    </row>
    <row r="245" spans="2:26" x14ac:dyDescent="0.25">
      <c r="B245" s="96"/>
      <c r="C245" s="97"/>
      <c r="D245" s="97"/>
      <c r="E245" s="96"/>
      <c r="F245" s="98"/>
      <c r="G245" s="96"/>
      <c r="H245" s="96"/>
      <c r="I245" s="68"/>
      <c r="J245" s="68"/>
      <c r="K245" s="68"/>
      <c r="L245" s="68"/>
      <c r="M245" s="68"/>
      <c r="N245" s="68"/>
      <c r="O245" s="68"/>
      <c r="P245" s="68"/>
      <c r="Q245" s="68"/>
      <c r="R245" s="68"/>
      <c r="S245" s="68"/>
      <c r="T245" s="68"/>
      <c r="U245" s="68"/>
      <c r="V245" s="68"/>
      <c r="W245" s="68"/>
      <c r="X245" s="68"/>
      <c r="Y245" s="68"/>
      <c r="Z245" s="68"/>
    </row>
    <row r="246" spans="2:26" x14ac:dyDescent="0.25">
      <c r="B246" s="96"/>
      <c r="C246" s="97"/>
      <c r="D246" s="97"/>
      <c r="E246" s="96"/>
      <c r="F246" s="98"/>
      <c r="G246" s="96"/>
      <c r="H246" s="96"/>
      <c r="I246" s="68"/>
      <c r="J246" s="68"/>
      <c r="K246" s="68"/>
      <c r="L246" s="68"/>
      <c r="M246" s="68"/>
      <c r="N246" s="68"/>
      <c r="O246" s="68"/>
      <c r="P246" s="68"/>
      <c r="Q246" s="68"/>
      <c r="R246" s="68"/>
      <c r="S246" s="68"/>
      <c r="T246" s="68"/>
      <c r="U246" s="68"/>
      <c r="V246" s="68"/>
      <c r="W246" s="68"/>
      <c r="X246" s="68"/>
      <c r="Y246" s="68"/>
      <c r="Z246" s="68"/>
    </row>
    <row r="247" spans="2:26" x14ac:dyDescent="0.25">
      <c r="B247" s="96"/>
      <c r="C247" s="97"/>
      <c r="D247" s="97"/>
      <c r="E247" s="96"/>
      <c r="F247" s="98"/>
      <c r="G247" s="96"/>
      <c r="H247" s="96"/>
      <c r="I247" s="68"/>
      <c r="J247" s="68"/>
      <c r="K247" s="68"/>
      <c r="L247" s="68"/>
      <c r="M247" s="68"/>
      <c r="N247" s="68"/>
      <c r="O247" s="68"/>
      <c r="P247" s="68"/>
      <c r="Q247" s="68"/>
      <c r="R247" s="68"/>
      <c r="S247" s="68"/>
      <c r="T247" s="68"/>
      <c r="U247" s="68"/>
      <c r="V247" s="68"/>
      <c r="W247" s="68"/>
      <c r="X247" s="68"/>
      <c r="Y247" s="68"/>
      <c r="Z247" s="68"/>
    </row>
  </sheetData>
  <mergeCells count="1">
    <mergeCell ref="A2:H2"/>
  </mergeCells>
  <pageMargins left="0" right="0" top="0.39370078740157483" bottom="0.19685039370078741" header="0" footer="0"/>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outlinePr summaryBelow="0" summaryRight="0"/>
    <pageSetUpPr fitToPage="1"/>
  </sheetPr>
  <dimension ref="A1:AW1000"/>
  <sheetViews>
    <sheetView showGridLines="0" workbookViewId="0">
      <pane ySplit="3" topLeftCell="A4" activePane="bottomLeft" state="frozen"/>
      <selection pane="bottomLeft" activeCell="B5" sqref="B5"/>
    </sheetView>
  </sheetViews>
  <sheetFormatPr defaultColWidth="14.42578125" defaultRowHeight="15" customHeight="1" outlineLevelCol="1" x14ac:dyDescent="0.25"/>
  <cols>
    <col min="1" max="1" width="21" customWidth="1"/>
    <col min="2" max="2" width="46.85546875" customWidth="1"/>
    <col min="3" max="3" width="255.7109375" hidden="1" customWidth="1"/>
    <col min="4" max="4" width="90.140625" hidden="1" customWidth="1"/>
    <col min="5" max="6" width="14.28515625" customWidth="1"/>
    <col min="7" max="7" width="25.5703125" customWidth="1"/>
    <col min="8" max="8" width="23.42578125" customWidth="1"/>
    <col min="9" max="9" width="20.5703125" customWidth="1" outlineLevel="1"/>
    <col min="10" max="10" width="13.140625" customWidth="1" outlineLevel="1"/>
    <col min="11" max="11" width="11.28515625" customWidth="1" outlineLevel="1"/>
    <col min="12" max="12" width="10.5703125" customWidth="1" outlineLevel="1"/>
    <col min="13" max="13" width="11.5703125" customWidth="1" outlineLevel="1"/>
    <col min="14" max="14" width="16.7109375" customWidth="1" outlineLevel="1"/>
    <col min="15" max="15" width="16" customWidth="1" outlineLevel="1"/>
    <col min="16" max="16" width="19" customWidth="1" outlineLevel="1"/>
    <col min="17" max="17" width="21.28515625" customWidth="1" outlineLevel="1"/>
    <col min="18" max="18" width="23" customWidth="1" outlineLevel="1"/>
    <col min="19" max="19" width="16.42578125" customWidth="1" outlineLevel="1"/>
    <col min="20" max="20" width="19.140625" customWidth="1" outlineLevel="1"/>
    <col min="21" max="21" width="23.42578125" customWidth="1" outlineLevel="1"/>
    <col min="22" max="22" width="12.5703125" customWidth="1" outlineLevel="1"/>
    <col min="23" max="23" width="25.85546875" customWidth="1" outlineLevel="1"/>
    <col min="24" max="24" width="20.5703125" customWidth="1" outlineLevel="1"/>
    <col min="25" max="25" width="13.7109375" customWidth="1" outlineLevel="1"/>
    <col min="26" max="26" width="18.28515625" customWidth="1" outlineLevel="1"/>
    <col min="27" max="27" width="11.7109375" customWidth="1" outlineLevel="1"/>
    <col min="28" max="28" width="18.85546875" customWidth="1"/>
    <col min="29" max="29" width="18.42578125" customWidth="1" outlineLevel="1"/>
    <col min="30" max="30" width="19.140625" customWidth="1" outlineLevel="1"/>
    <col min="31" max="31" width="18.140625" customWidth="1"/>
    <col min="32" max="32" width="104.28515625" customWidth="1"/>
    <col min="33" max="33" width="27.7109375" customWidth="1"/>
    <col min="34" max="49" width="8.7109375" customWidth="1"/>
  </cols>
  <sheetData>
    <row r="1" spans="1:49" ht="29.25" customHeight="1" x14ac:dyDescent="0.25">
      <c r="A1" s="2" t="s">
        <v>0</v>
      </c>
      <c r="B1" s="2"/>
      <c r="C1" s="2"/>
      <c r="D1" s="2"/>
      <c r="E1" s="5"/>
      <c r="F1" s="5"/>
      <c r="G1" s="5"/>
      <c r="H1" s="3"/>
      <c r="I1" s="5"/>
      <c r="J1" s="5"/>
      <c r="K1" s="5"/>
      <c r="L1" s="5"/>
      <c r="M1" s="5"/>
      <c r="N1" s="5"/>
      <c r="O1" s="5"/>
      <c r="P1" s="5"/>
      <c r="Q1" s="5"/>
      <c r="R1" s="5"/>
      <c r="S1" s="5"/>
      <c r="T1" s="5"/>
      <c r="U1" s="5"/>
      <c r="V1" s="5"/>
      <c r="W1" s="5"/>
      <c r="X1" s="5"/>
      <c r="Y1" s="5"/>
      <c r="Z1" s="5"/>
      <c r="AA1" s="5"/>
      <c r="AB1" s="5"/>
      <c r="AC1" s="5"/>
      <c r="AD1" s="5"/>
      <c r="AE1" s="5"/>
      <c r="AF1" s="4"/>
      <c r="AG1" s="4"/>
      <c r="AH1" s="4"/>
      <c r="AI1" s="4"/>
      <c r="AJ1" s="4"/>
      <c r="AK1" s="4"/>
      <c r="AL1" s="4"/>
      <c r="AM1" s="4"/>
      <c r="AN1" s="4"/>
      <c r="AO1" s="4"/>
      <c r="AP1" s="4"/>
      <c r="AQ1" s="4"/>
      <c r="AR1" s="4"/>
      <c r="AS1" s="4"/>
      <c r="AT1" s="4"/>
      <c r="AU1" s="4"/>
      <c r="AV1" s="4"/>
      <c r="AW1" s="4"/>
    </row>
    <row r="2" spans="1:49" ht="24.75" customHeight="1" x14ac:dyDescent="0.25">
      <c r="A2" s="6" t="s">
        <v>1</v>
      </c>
      <c r="B2" s="6"/>
      <c r="C2" s="6"/>
      <c r="D2" s="6"/>
      <c r="E2" s="6"/>
      <c r="F2" s="6"/>
      <c r="G2" s="6"/>
      <c r="H2" s="8"/>
      <c r="I2" s="6"/>
      <c r="J2" s="6"/>
      <c r="K2" s="6"/>
      <c r="L2" s="6"/>
      <c r="M2" s="6"/>
      <c r="N2" s="6"/>
      <c r="O2" s="6"/>
      <c r="P2" s="6"/>
      <c r="Q2" s="6"/>
      <c r="R2" s="6"/>
      <c r="S2" s="6"/>
      <c r="T2" s="6"/>
      <c r="U2" s="6"/>
      <c r="V2" s="6"/>
      <c r="W2" s="6"/>
      <c r="X2" s="6"/>
      <c r="Y2" s="6"/>
      <c r="Z2" s="6"/>
      <c r="AA2" s="6"/>
      <c r="AB2" s="6"/>
      <c r="AC2" s="6"/>
      <c r="AD2" s="6"/>
      <c r="AE2" s="6"/>
      <c r="AF2" s="4"/>
      <c r="AG2" s="4"/>
      <c r="AH2" s="4"/>
      <c r="AI2" s="4"/>
      <c r="AJ2" s="4"/>
      <c r="AK2" s="4"/>
      <c r="AL2" s="4"/>
      <c r="AM2" s="4"/>
      <c r="AN2" s="4"/>
      <c r="AO2" s="4"/>
      <c r="AP2" s="4"/>
      <c r="AQ2" s="4"/>
      <c r="AR2" s="4"/>
      <c r="AS2" s="4"/>
      <c r="AT2" s="4"/>
      <c r="AU2" s="4"/>
      <c r="AV2" s="4"/>
      <c r="AW2" s="4"/>
    </row>
    <row r="3" spans="1:49" ht="32.25" customHeight="1" x14ac:dyDescent="0.25">
      <c r="A3" s="7" t="s">
        <v>2</v>
      </c>
      <c r="B3" s="9" t="s">
        <v>3</v>
      </c>
      <c r="C3" s="9" t="s">
        <v>4</v>
      </c>
      <c r="D3" s="9" t="s">
        <v>5</v>
      </c>
      <c r="E3" s="9" t="s">
        <v>6</v>
      </c>
      <c r="F3" s="9" t="s">
        <v>7</v>
      </c>
      <c r="G3" s="10" t="s">
        <v>8</v>
      </c>
      <c r="H3" s="12" t="s">
        <v>9</v>
      </c>
      <c r="I3" s="9" t="s">
        <v>10</v>
      </c>
      <c r="J3" s="9" t="s">
        <v>11</v>
      </c>
      <c r="K3" s="9" t="s">
        <v>12</v>
      </c>
      <c r="L3" s="9" t="s">
        <v>13</v>
      </c>
      <c r="M3" s="9" t="s">
        <v>14</v>
      </c>
      <c r="N3" s="9" t="s">
        <v>15</v>
      </c>
      <c r="O3" s="9" t="s">
        <v>16</v>
      </c>
      <c r="P3" s="9" t="s">
        <v>17</v>
      </c>
      <c r="Q3" s="9" t="s">
        <v>18</v>
      </c>
      <c r="R3" s="9" t="s">
        <v>19</v>
      </c>
      <c r="S3" s="9" t="s">
        <v>20</v>
      </c>
      <c r="T3" s="9" t="s">
        <v>21</v>
      </c>
      <c r="U3" s="9" t="s">
        <v>22</v>
      </c>
      <c r="V3" s="9" t="s">
        <v>23</v>
      </c>
      <c r="W3" s="9" t="s">
        <v>24</v>
      </c>
      <c r="X3" s="9" t="s">
        <v>25</v>
      </c>
      <c r="Y3" s="9" t="s">
        <v>26</v>
      </c>
      <c r="Z3" s="9" t="s">
        <v>27</v>
      </c>
      <c r="AA3" s="9" t="s">
        <v>28</v>
      </c>
      <c r="AB3" s="11" t="s">
        <v>29</v>
      </c>
      <c r="AC3" s="9" t="s">
        <v>30</v>
      </c>
      <c r="AD3" s="9" t="s">
        <v>31</v>
      </c>
      <c r="AE3" s="11" t="s">
        <v>32</v>
      </c>
      <c r="AF3" s="4"/>
      <c r="AG3" s="4"/>
      <c r="AH3" s="4"/>
      <c r="AI3" s="4"/>
      <c r="AJ3" s="4"/>
      <c r="AK3" s="4"/>
      <c r="AL3" s="4"/>
      <c r="AM3" s="4"/>
      <c r="AN3" s="4"/>
      <c r="AO3" s="4"/>
      <c r="AP3" s="4"/>
      <c r="AQ3" s="4"/>
      <c r="AR3" s="4"/>
      <c r="AS3" s="4"/>
      <c r="AT3" s="4"/>
      <c r="AU3" s="4"/>
      <c r="AV3" s="4"/>
      <c r="AW3" s="4"/>
    </row>
    <row r="4" spans="1:49" ht="28.5" customHeight="1" x14ac:dyDescent="0.25">
      <c r="A4" s="13" t="s">
        <v>33</v>
      </c>
      <c r="B4" s="19" t="s">
        <v>35</v>
      </c>
      <c r="C4" s="16" t="s">
        <v>36</v>
      </c>
      <c r="D4" s="36" t="s">
        <v>113</v>
      </c>
      <c r="E4" s="14">
        <v>0</v>
      </c>
      <c r="F4" s="14">
        <v>0</v>
      </c>
      <c r="G4" s="14">
        <v>0</v>
      </c>
      <c r="H4" s="14">
        <v>60</v>
      </c>
      <c r="I4" s="27">
        <v>4</v>
      </c>
      <c r="J4" s="27">
        <v>20</v>
      </c>
      <c r="K4" s="27">
        <v>0</v>
      </c>
      <c r="L4" s="14">
        <v>10</v>
      </c>
      <c r="M4" s="14"/>
      <c r="N4" s="14">
        <v>200</v>
      </c>
      <c r="O4" s="14">
        <v>70</v>
      </c>
      <c r="P4" s="14">
        <v>70</v>
      </c>
      <c r="Q4" s="14">
        <v>10</v>
      </c>
      <c r="R4" s="14">
        <v>10</v>
      </c>
      <c r="S4" s="14">
        <v>20</v>
      </c>
      <c r="T4" s="14">
        <v>20</v>
      </c>
      <c r="U4" s="14">
        <v>20</v>
      </c>
      <c r="V4" s="14">
        <v>20</v>
      </c>
      <c r="W4" s="14">
        <v>170</v>
      </c>
      <c r="X4" s="14">
        <v>0</v>
      </c>
      <c r="Y4" s="14"/>
      <c r="Z4" s="14" t="s">
        <v>57</v>
      </c>
      <c r="AA4" s="14"/>
      <c r="AB4" s="17">
        <f t="shared" ref="AB4:AB96" si="0">E4+F4+G4+H4+I4+J4+K4+L4+M4+N4+O4+P4+Q4+R4+S4+T4+U4+V4+W4+X4+Y4</f>
        <v>704</v>
      </c>
      <c r="AC4" s="18">
        <v>25</v>
      </c>
      <c r="AD4" s="18">
        <f t="shared" ref="AD4:AD139" si="1">AB4*AC4</f>
        <v>17600</v>
      </c>
      <c r="AE4" s="17"/>
      <c r="AF4" s="21"/>
      <c r="AG4" s="4"/>
      <c r="AH4" s="4"/>
      <c r="AI4" s="4"/>
      <c r="AJ4" s="4"/>
      <c r="AK4" s="4"/>
      <c r="AL4" s="4"/>
      <c r="AM4" s="4"/>
      <c r="AN4" s="4"/>
      <c r="AO4" s="4"/>
      <c r="AP4" s="4"/>
      <c r="AQ4" s="4"/>
      <c r="AR4" s="4"/>
      <c r="AS4" s="4"/>
      <c r="AT4" s="4"/>
      <c r="AU4" s="4"/>
      <c r="AV4" s="4"/>
      <c r="AW4" s="4"/>
    </row>
    <row r="5" spans="1:49" ht="29.25" customHeight="1" x14ac:dyDescent="0.25">
      <c r="A5" s="13" t="s">
        <v>33</v>
      </c>
      <c r="B5" s="19" t="s">
        <v>43</v>
      </c>
      <c r="C5" s="23" t="s">
        <v>249</v>
      </c>
      <c r="D5" s="41"/>
      <c r="E5" s="14">
        <v>0</v>
      </c>
      <c r="F5" s="14">
        <v>0</v>
      </c>
      <c r="G5" s="14">
        <v>0</v>
      </c>
      <c r="H5" s="14">
        <v>80</v>
      </c>
      <c r="I5" s="27">
        <v>0</v>
      </c>
      <c r="J5" s="27">
        <v>0</v>
      </c>
      <c r="K5" s="27">
        <v>0</v>
      </c>
      <c r="L5" s="14">
        <v>0</v>
      </c>
      <c r="M5" s="14"/>
      <c r="N5" s="14">
        <v>0</v>
      </c>
      <c r="O5" s="14">
        <v>0</v>
      </c>
      <c r="P5" s="14">
        <v>0</v>
      </c>
      <c r="Q5" s="14">
        <v>0</v>
      </c>
      <c r="R5" s="14">
        <v>0</v>
      </c>
      <c r="S5" s="14">
        <v>0</v>
      </c>
      <c r="T5" s="14">
        <v>0</v>
      </c>
      <c r="U5" s="14">
        <v>0</v>
      </c>
      <c r="V5" s="14">
        <v>0</v>
      </c>
      <c r="W5" s="14">
        <v>0</v>
      </c>
      <c r="X5" s="14">
        <v>0</v>
      </c>
      <c r="Y5" s="14"/>
      <c r="Z5" s="14" t="s">
        <v>57</v>
      </c>
      <c r="AA5" s="14"/>
      <c r="AB5" s="17">
        <f t="shared" si="0"/>
        <v>80</v>
      </c>
      <c r="AC5" s="18">
        <v>15</v>
      </c>
      <c r="AD5" s="18">
        <f t="shared" si="1"/>
        <v>1200</v>
      </c>
      <c r="AE5" s="17"/>
      <c r="AF5" s="24"/>
      <c r="AG5" s="4"/>
      <c r="AH5" s="4"/>
      <c r="AI5" s="4"/>
      <c r="AJ5" s="4"/>
      <c r="AK5" s="4"/>
      <c r="AL5" s="4"/>
      <c r="AM5" s="4"/>
      <c r="AN5" s="4"/>
      <c r="AO5" s="4"/>
      <c r="AP5" s="4"/>
      <c r="AQ5" s="4"/>
      <c r="AR5" s="4"/>
      <c r="AS5" s="4"/>
      <c r="AT5" s="4"/>
      <c r="AU5" s="4"/>
      <c r="AV5" s="4"/>
      <c r="AW5" s="4"/>
    </row>
    <row r="6" spans="1:49" ht="24.75" customHeight="1" x14ac:dyDescent="0.25">
      <c r="A6" s="13" t="s">
        <v>33</v>
      </c>
      <c r="B6" s="19" t="s">
        <v>48</v>
      </c>
      <c r="C6" s="23" t="s">
        <v>250</v>
      </c>
      <c r="D6" s="41"/>
      <c r="E6" s="14">
        <v>0</v>
      </c>
      <c r="F6" s="14">
        <v>0</v>
      </c>
      <c r="G6" s="14">
        <v>0</v>
      </c>
      <c r="H6" s="14">
        <v>4</v>
      </c>
      <c r="I6" s="27">
        <v>0</v>
      </c>
      <c r="J6" s="27">
        <v>0</v>
      </c>
      <c r="K6" s="27">
        <v>0</v>
      </c>
      <c r="L6" s="14">
        <v>0</v>
      </c>
      <c r="M6" s="14"/>
      <c r="N6" s="14">
        <v>0</v>
      </c>
      <c r="O6" s="14">
        <v>0</v>
      </c>
      <c r="P6" s="14">
        <v>0</v>
      </c>
      <c r="Q6" s="14">
        <v>0</v>
      </c>
      <c r="R6" s="14">
        <v>0</v>
      </c>
      <c r="S6" s="14">
        <v>0</v>
      </c>
      <c r="T6" s="14">
        <v>0</v>
      </c>
      <c r="U6" s="14">
        <v>0</v>
      </c>
      <c r="V6" s="14">
        <v>0</v>
      </c>
      <c r="W6" s="14">
        <v>0</v>
      </c>
      <c r="X6" s="14">
        <v>0</v>
      </c>
      <c r="Y6" s="14"/>
      <c r="Z6" s="14" t="s">
        <v>57</v>
      </c>
      <c r="AA6" s="14"/>
      <c r="AB6" s="17">
        <f t="shared" si="0"/>
        <v>4</v>
      </c>
      <c r="AC6" s="18">
        <v>50</v>
      </c>
      <c r="AD6" s="18">
        <f t="shared" si="1"/>
        <v>200</v>
      </c>
      <c r="AE6" s="17"/>
      <c r="AF6" s="24"/>
      <c r="AG6" s="21"/>
      <c r="AH6" s="21"/>
      <c r="AI6" s="21"/>
      <c r="AJ6" s="21"/>
      <c r="AK6" s="4"/>
      <c r="AL6" s="4"/>
      <c r="AM6" s="4"/>
      <c r="AN6" s="4"/>
      <c r="AO6" s="4"/>
      <c r="AP6" s="4"/>
      <c r="AQ6" s="4"/>
      <c r="AR6" s="4"/>
      <c r="AS6" s="4"/>
      <c r="AT6" s="4"/>
      <c r="AU6" s="4"/>
      <c r="AV6" s="4"/>
      <c r="AW6" s="4"/>
    </row>
    <row r="7" spans="1:49" ht="24.75" customHeight="1" x14ac:dyDescent="0.25">
      <c r="A7" s="13" t="s">
        <v>33</v>
      </c>
      <c r="B7" s="19" t="s">
        <v>53</v>
      </c>
      <c r="C7" s="23" t="s">
        <v>128</v>
      </c>
      <c r="D7" s="41" t="s">
        <v>251</v>
      </c>
      <c r="E7" s="14">
        <v>0</v>
      </c>
      <c r="F7" s="14">
        <v>0</v>
      </c>
      <c r="G7" s="14">
        <v>0</v>
      </c>
      <c r="H7" s="14">
        <v>0</v>
      </c>
      <c r="I7" s="27">
        <v>0</v>
      </c>
      <c r="J7" s="27">
        <v>50</v>
      </c>
      <c r="K7" s="27">
        <v>0</v>
      </c>
      <c r="L7" s="14">
        <v>0</v>
      </c>
      <c r="M7" s="14"/>
      <c r="N7" s="14">
        <v>0</v>
      </c>
      <c r="O7" s="14">
        <v>0</v>
      </c>
      <c r="P7" s="14">
        <v>0</v>
      </c>
      <c r="Q7" s="14">
        <v>0</v>
      </c>
      <c r="R7" s="14">
        <v>0</v>
      </c>
      <c r="S7" s="14">
        <v>0</v>
      </c>
      <c r="T7" s="14">
        <v>0</v>
      </c>
      <c r="U7" s="14">
        <v>0</v>
      </c>
      <c r="V7" s="14">
        <v>0</v>
      </c>
      <c r="W7" s="14">
        <v>500</v>
      </c>
      <c r="X7" s="14">
        <v>0</v>
      </c>
      <c r="Y7" s="14"/>
      <c r="Z7" s="14" t="s">
        <v>252</v>
      </c>
      <c r="AA7" s="14"/>
      <c r="AB7" s="17">
        <f t="shared" si="0"/>
        <v>550</v>
      </c>
      <c r="AC7" s="18">
        <v>50</v>
      </c>
      <c r="AD7" s="18">
        <f t="shared" si="1"/>
        <v>27500</v>
      </c>
      <c r="AE7" s="17"/>
      <c r="AF7" s="26"/>
      <c r="AG7" s="24"/>
      <c r="AH7" s="24"/>
      <c r="AI7" s="24"/>
      <c r="AJ7" s="24"/>
      <c r="AK7" s="4"/>
      <c r="AL7" s="4"/>
      <c r="AM7" s="4"/>
      <c r="AN7" s="4"/>
      <c r="AO7" s="4"/>
      <c r="AP7" s="4"/>
      <c r="AQ7" s="4"/>
      <c r="AR7" s="4"/>
      <c r="AS7" s="4"/>
      <c r="AT7" s="4"/>
      <c r="AU7" s="4"/>
      <c r="AV7" s="4"/>
      <c r="AW7" s="4"/>
    </row>
    <row r="8" spans="1:49" ht="30" customHeight="1" x14ac:dyDescent="0.25">
      <c r="A8" s="13" t="s">
        <v>33</v>
      </c>
      <c r="B8" s="19" t="s">
        <v>61</v>
      </c>
      <c r="C8" s="23" t="s">
        <v>253</v>
      </c>
      <c r="D8" s="41" t="s">
        <v>254</v>
      </c>
      <c r="E8" s="14">
        <v>1000</v>
      </c>
      <c r="F8" s="14">
        <v>100</v>
      </c>
      <c r="G8" s="14">
        <v>0</v>
      </c>
      <c r="H8" s="14">
        <v>0</v>
      </c>
      <c r="I8" s="14">
        <v>0</v>
      </c>
      <c r="J8" s="14">
        <v>0</v>
      </c>
      <c r="K8" s="14">
        <v>0</v>
      </c>
      <c r="L8" s="14">
        <v>0</v>
      </c>
      <c r="M8" s="14"/>
      <c r="N8" s="14">
        <v>0</v>
      </c>
      <c r="O8" s="14">
        <v>0</v>
      </c>
      <c r="P8" s="14">
        <v>0</v>
      </c>
      <c r="Q8" s="14">
        <v>0</v>
      </c>
      <c r="R8" s="14">
        <v>0</v>
      </c>
      <c r="S8" s="14">
        <v>0</v>
      </c>
      <c r="T8" s="14">
        <v>0</v>
      </c>
      <c r="U8" s="14">
        <v>0</v>
      </c>
      <c r="V8" s="14">
        <v>0</v>
      </c>
      <c r="W8" s="14">
        <v>0</v>
      </c>
      <c r="X8" s="14">
        <v>0</v>
      </c>
      <c r="Y8" s="14"/>
      <c r="Z8" s="14" t="s">
        <v>51</v>
      </c>
      <c r="AA8" s="14"/>
      <c r="AB8" s="17">
        <f t="shared" si="0"/>
        <v>1100</v>
      </c>
      <c r="AC8" s="18">
        <v>35</v>
      </c>
      <c r="AD8" s="18">
        <f t="shared" si="1"/>
        <v>38500</v>
      </c>
      <c r="AE8" s="17"/>
      <c r="AF8" s="4"/>
      <c r="AG8" s="24"/>
      <c r="AH8" s="24"/>
      <c r="AI8" s="24"/>
      <c r="AJ8" s="24"/>
      <c r="AK8" s="4"/>
      <c r="AL8" s="4"/>
      <c r="AM8" s="4"/>
      <c r="AN8" s="4"/>
      <c r="AO8" s="4"/>
      <c r="AP8" s="4"/>
      <c r="AQ8" s="4"/>
      <c r="AR8" s="4"/>
      <c r="AS8" s="4"/>
      <c r="AT8" s="4"/>
      <c r="AU8" s="4"/>
      <c r="AV8" s="4"/>
      <c r="AW8" s="4"/>
    </row>
    <row r="9" spans="1:49" ht="27" customHeight="1" x14ac:dyDescent="0.25">
      <c r="A9" s="13" t="s">
        <v>33</v>
      </c>
      <c r="B9" s="19" t="s">
        <v>62</v>
      </c>
      <c r="C9" s="23" t="s">
        <v>255</v>
      </c>
      <c r="D9" s="41" t="s">
        <v>256</v>
      </c>
      <c r="E9" s="14">
        <v>0</v>
      </c>
      <c r="F9" s="14">
        <v>0</v>
      </c>
      <c r="G9" s="14">
        <v>0</v>
      </c>
      <c r="H9" s="14">
        <v>0</v>
      </c>
      <c r="I9" s="14">
        <v>0</v>
      </c>
      <c r="J9" s="14">
        <v>0</v>
      </c>
      <c r="K9" s="14">
        <v>0</v>
      </c>
      <c r="L9" s="27">
        <v>30</v>
      </c>
      <c r="M9" s="27"/>
      <c r="N9" s="27">
        <v>270</v>
      </c>
      <c r="O9" s="27">
        <v>270</v>
      </c>
      <c r="P9" s="27">
        <v>270</v>
      </c>
      <c r="Q9" s="27">
        <v>50</v>
      </c>
      <c r="R9" s="27">
        <v>50</v>
      </c>
      <c r="S9" s="27">
        <v>70</v>
      </c>
      <c r="T9" s="27">
        <v>70</v>
      </c>
      <c r="U9" s="27">
        <v>70</v>
      </c>
      <c r="V9" s="27">
        <v>70</v>
      </c>
      <c r="W9" s="27">
        <v>0</v>
      </c>
      <c r="X9" s="27">
        <v>0</v>
      </c>
      <c r="Y9" s="27"/>
      <c r="Z9" s="14" t="s">
        <v>51</v>
      </c>
      <c r="AA9" s="27"/>
      <c r="AB9" s="17">
        <f t="shared" si="0"/>
        <v>1220</v>
      </c>
      <c r="AC9" s="18">
        <v>40</v>
      </c>
      <c r="AD9" s="18">
        <f t="shared" si="1"/>
        <v>48800</v>
      </c>
      <c r="AE9" s="17"/>
      <c r="AF9" s="4"/>
      <c r="AG9" s="4"/>
      <c r="AH9" s="4"/>
      <c r="AI9" s="4"/>
      <c r="AJ9" s="4"/>
      <c r="AK9" s="4"/>
      <c r="AL9" s="4"/>
      <c r="AM9" s="4"/>
      <c r="AN9" s="4"/>
      <c r="AO9" s="4"/>
      <c r="AP9" s="4"/>
      <c r="AQ9" s="4"/>
      <c r="AR9" s="4"/>
      <c r="AS9" s="4"/>
      <c r="AT9" s="4"/>
      <c r="AU9" s="4"/>
      <c r="AV9" s="4"/>
      <c r="AW9" s="4"/>
    </row>
    <row r="10" spans="1:49" ht="32.25" customHeight="1" x14ac:dyDescent="0.25">
      <c r="A10" s="13" t="s">
        <v>33</v>
      </c>
      <c r="B10" s="19" t="s">
        <v>49</v>
      </c>
      <c r="C10" s="23" t="s">
        <v>132</v>
      </c>
      <c r="D10" s="41" t="s">
        <v>133</v>
      </c>
      <c r="E10" s="14">
        <v>0</v>
      </c>
      <c r="F10" s="14">
        <v>0</v>
      </c>
      <c r="G10" s="14">
        <v>0</v>
      </c>
      <c r="H10" s="14">
        <v>60</v>
      </c>
      <c r="I10" s="14">
        <v>0</v>
      </c>
      <c r="J10" s="14">
        <v>90</v>
      </c>
      <c r="K10" s="14">
        <v>0</v>
      </c>
      <c r="L10" s="14">
        <v>0</v>
      </c>
      <c r="M10" s="14"/>
      <c r="N10" s="14">
        <v>700</v>
      </c>
      <c r="O10" s="14">
        <v>0</v>
      </c>
      <c r="P10" s="14">
        <v>0</v>
      </c>
      <c r="Q10" s="14">
        <v>0</v>
      </c>
      <c r="R10" s="14">
        <v>0</v>
      </c>
      <c r="S10" s="14">
        <v>0</v>
      </c>
      <c r="T10" s="14">
        <v>0</v>
      </c>
      <c r="U10" s="14">
        <v>0</v>
      </c>
      <c r="V10" s="14">
        <v>0</v>
      </c>
      <c r="W10" s="14">
        <v>0</v>
      </c>
      <c r="X10" s="14">
        <v>0</v>
      </c>
      <c r="Y10" s="14"/>
      <c r="Z10" s="14" t="s">
        <v>51</v>
      </c>
      <c r="AA10" s="14"/>
      <c r="AB10" s="17">
        <f t="shared" si="0"/>
        <v>850</v>
      </c>
      <c r="AC10" s="18">
        <v>15</v>
      </c>
      <c r="AD10" s="18">
        <f t="shared" si="1"/>
        <v>12750</v>
      </c>
      <c r="AE10" s="17"/>
      <c r="AF10" s="4"/>
      <c r="AG10" s="4"/>
      <c r="AH10" s="4"/>
      <c r="AI10" s="4"/>
      <c r="AJ10" s="4"/>
      <c r="AK10" s="4"/>
      <c r="AL10" s="4"/>
      <c r="AM10" s="4"/>
      <c r="AN10" s="4"/>
      <c r="AO10" s="4"/>
      <c r="AP10" s="4"/>
      <c r="AQ10" s="4"/>
      <c r="AR10" s="4"/>
      <c r="AS10" s="4"/>
      <c r="AT10" s="4"/>
      <c r="AU10" s="4"/>
      <c r="AV10" s="4"/>
      <c r="AW10" s="4"/>
    </row>
    <row r="11" spans="1:49" ht="33" customHeight="1" x14ac:dyDescent="0.25">
      <c r="A11" s="13" t="s">
        <v>52</v>
      </c>
      <c r="B11" s="19" t="s">
        <v>56</v>
      </c>
      <c r="C11" s="23" t="s">
        <v>257</v>
      </c>
      <c r="D11" s="41" t="s">
        <v>258</v>
      </c>
      <c r="E11" s="14">
        <v>0</v>
      </c>
      <c r="F11" s="14">
        <v>0</v>
      </c>
      <c r="G11" s="14">
        <v>0</v>
      </c>
      <c r="H11" s="25">
        <v>15000</v>
      </c>
      <c r="I11" s="14">
        <v>0</v>
      </c>
      <c r="J11" s="14">
        <v>0</v>
      </c>
      <c r="K11" s="14">
        <v>0</v>
      </c>
      <c r="L11" s="14">
        <v>0</v>
      </c>
      <c r="M11" s="14"/>
      <c r="N11" s="14">
        <v>0</v>
      </c>
      <c r="O11" s="14">
        <v>0</v>
      </c>
      <c r="P11" s="14">
        <v>0</v>
      </c>
      <c r="Q11" s="14">
        <v>0</v>
      </c>
      <c r="R11" s="14">
        <v>0</v>
      </c>
      <c r="S11" s="14">
        <v>0</v>
      </c>
      <c r="T11" s="14">
        <v>0</v>
      </c>
      <c r="U11" s="14">
        <v>0</v>
      </c>
      <c r="V11" s="14">
        <v>0</v>
      </c>
      <c r="W11" s="14">
        <v>0</v>
      </c>
      <c r="X11" s="14">
        <v>0</v>
      </c>
      <c r="Y11" s="14"/>
      <c r="Z11" s="14" t="s">
        <v>57</v>
      </c>
      <c r="AA11" s="14"/>
      <c r="AB11" s="17">
        <f t="shared" si="0"/>
        <v>15000</v>
      </c>
      <c r="AC11" s="18">
        <v>5</v>
      </c>
      <c r="AD11" s="18">
        <f t="shared" si="1"/>
        <v>75000</v>
      </c>
      <c r="AE11" s="17"/>
      <c r="AF11" s="4"/>
      <c r="AG11" s="4"/>
      <c r="AH11" s="4"/>
      <c r="AI11" s="4"/>
      <c r="AJ11" s="4"/>
      <c r="AK11" s="4"/>
      <c r="AL11" s="4"/>
      <c r="AM11" s="4"/>
      <c r="AN11" s="4"/>
      <c r="AO11" s="4"/>
      <c r="AP11" s="4"/>
      <c r="AQ11" s="4"/>
      <c r="AR11" s="4"/>
      <c r="AS11" s="4"/>
      <c r="AT11" s="4"/>
      <c r="AU11" s="4"/>
      <c r="AV11" s="4"/>
      <c r="AW11" s="4"/>
    </row>
    <row r="12" spans="1:49" ht="24.75" customHeight="1" x14ac:dyDescent="0.25">
      <c r="A12" s="13" t="s">
        <v>34</v>
      </c>
      <c r="B12" s="19" t="s">
        <v>58</v>
      </c>
      <c r="C12" s="23" t="s">
        <v>68</v>
      </c>
      <c r="D12" s="41" t="s">
        <v>134</v>
      </c>
      <c r="E12" s="14">
        <v>0</v>
      </c>
      <c r="F12" s="14">
        <v>20</v>
      </c>
      <c r="G12" s="14">
        <v>0</v>
      </c>
      <c r="H12" s="14">
        <v>60</v>
      </c>
      <c r="I12" s="27">
        <v>0</v>
      </c>
      <c r="J12" s="14">
        <v>110</v>
      </c>
      <c r="K12" s="14">
        <v>0</v>
      </c>
      <c r="L12" s="14">
        <v>50</v>
      </c>
      <c r="M12" s="14"/>
      <c r="N12" s="14">
        <v>220</v>
      </c>
      <c r="O12" s="14">
        <v>100</v>
      </c>
      <c r="P12" s="14">
        <v>100</v>
      </c>
      <c r="Q12" s="14">
        <v>30</v>
      </c>
      <c r="R12" s="14">
        <v>30</v>
      </c>
      <c r="S12" s="14">
        <v>80</v>
      </c>
      <c r="T12" s="14">
        <v>80</v>
      </c>
      <c r="U12" s="14">
        <v>80</v>
      </c>
      <c r="V12" s="14">
        <v>80</v>
      </c>
      <c r="W12" s="14">
        <v>100</v>
      </c>
      <c r="X12" s="14">
        <v>0</v>
      </c>
      <c r="Y12" s="14"/>
      <c r="Z12" s="14" t="s">
        <v>59</v>
      </c>
      <c r="AA12" s="14"/>
      <c r="AB12" s="17">
        <f t="shared" si="0"/>
        <v>1140</v>
      </c>
      <c r="AC12" s="18">
        <v>42</v>
      </c>
      <c r="AD12" s="18">
        <f t="shared" si="1"/>
        <v>47880</v>
      </c>
      <c r="AE12" s="17"/>
      <c r="AF12" s="24"/>
      <c r="AG12" s="4"/>
      <c r="AH12" s="4"/>
      <c r="AI12" s="4"/>
      <c r="AJ12" s="4"/>
      <c r="AK12" s="4"/>
      <c r="AL12" s="4"/>
      <c r="AM12" s="4"/>
      <c r="AN12" s="4"/>
      <c r="AO12" s="4"/>
      <c r="AP12" s="4"/>
      <c r="AQ12" s="4"/>
      <c r="AR12" s="4"/>
      <c r="AS12" s="4"/>
      <c r="AT12" s="4"/>
      <c r="AU12" s="4"/>
      <c r="AV12" s="4"/>
      <c r="AW12" s="4"/>
    </row>
    <row r="13" spans="1:49" ht="24.75" customHeight="1" x14ac:dyDescent="0.25">
      <c r="A13" s="13" t="s">
        <v>34</v>
      </c>
      <c r="B13" s="19" t="s">
        <v>71</v>
      </c>
      <c r="C13" s="23" t="s">
        <v>72</v>
      </c>
      <c r="D13" s="41" t="s">
        <v>135</v>
      </c>
      <c r="E13" s="14">
        <v>0</v>
      </c>
      <c r="F13" s="14">
        <v>0</v>
      </c>
      <c r="G13" s="14">
        <v>0</v>
      </c>
      <c r="H13" s="14">
        <v>0</v>
      </c>
      <c r="I13" s="27">
        <v>0</v>
      </c>
      <c r="J13" s="14">
        <v>2</v>
      </c>
      <c r="K13" s="14">
        <v>0</v>
      </c>
      <c r="L13" s="14">
        <v>0</v>
      </c>
      <c r="M13" s="14"/>
      <c r="N13" s="14">
        <v>10</v>
      </c>
      <c r="O13" s="14">
        <v>4</v>
      </c>
      <c r="P13" s="14">
        <v>4</v>
      </c>
      <c r="Q13" s="14">
        <v>2</v>
      </c>
      <c r="R13" s="14">
        <v>2</v>
      </c>
      <c r="S13" s="14">
        <v>3</v>
      </c>
      <c r="T13" s="14">
        <v>3</v>
      </c>
      <c r="U13" s="14">
        <v>3</v>
      </c>
      <c r="V13" s="14">
        <v>3</v>
      </c>
      <c r="W13" s="14">
        <v>8</v>
      </c>
      <c r="X13" s="14">
        <v>0</v>
      </c>
      <c r="Y13" s="14"/>
      <c r="Z13" s="14" t="s">
        <v>57</v>
      </c>
      <c r="AA13" s="14"/>
      <c r="AB13" s="17">
        <f t="shared" si="0"/>
        <v>44</v>
      </c>
      <c r="AC13" s="18">
        <v>700</v>
      </c>
      <c r="AD13" s="18">
        <f t="shared" si="1"/>
        <v>30800</v>
      </c>
      <c r="AE13" s="17"/>
      <c r="AF13" s="4"/>
      <c r="AG13" s="4"/>
      <c r="AH13" s="4"/>
      <c r="AI13" s="4"/>
      <c r="AJ13" s="4"/>
      <c r="AK13" s="4"/>
      <c r="AL13" s="4"/>
      <c r="AM13" s="4"/>
      <c r="AN13" s="4"/>
      <c r="AO13" s="4"/>
      <c r="AP13" s="4"/>
      <c r="AQ13" s="4"/>
      <c r="AR13" s="4"/>
      <c r="AS13" s="4"/>
      <c r="AT13" s="4"/>
      <c r="AU13" s="4"/>
      <c r="AV13" s="4"/>
      <c r="AW13" s="4"/>
    </row>
    <row r="14" spans="1:49" ht="21" customHeight="1" x14ac:dyDescent="0.25">
      <c r="A14" s="13" t="s">
        <v>34</v>
      </c>
      <c r="B14" s="19" t="s">
        <v>73</v>
      </c>
      <c r="C14" s="23" t="s">
        <v>136</v>
      </c>
      <c r="D14" s="41" t="s">
        <v>137</v>
      </c>
      <c r="E14" s="14">
        <v>0</v>
      </c>
      <c r="F14" s="14">
        <v>0</v>
      </c>
      <c r="G14" s="14">
        <v>0</v>
      </c>
      <c r="H14" s="14">
        <v>0</v>
      </c>
      <c r="I14" s="30">
        <v>0</v>
      </c>
      <c r="J14" s="30">
        <v>100</v>
      </c>
      <c r="K14" s="30">
        <v>0</v>
      </c>
      <c r="L14" s="14">
        <v>0</v>
      </c>
      <c r="M14" s="14"/>
      <c r="N14" s="14">
        <v>1000</v>
      </c>
      <c r="O14" s="14">
        <v>500</v>
      </c>
      <c r="P14" s="14">
        <v>500</v>
      </c>
      <c r="Q14" s="14">
        <v>100</v>
      </c>
      <c r="R14" s="14">
        <v>100</v>
      </c>
      <c r="S14" s="14">
        <v>100</v>
      </c>
      <c r="T14" s="14">
        <v>100</v>
      </c>
      <c r="U14" s="14">
        <v>100</v>
      </c>
      <c r="V14" s="14">
        <v>100</v>
      </c>
      <c r="W14" s="14">
        <v>2000</v>
      </c>
      <c r="X14" s="14">
        <v>0</v>
      </c>
      <c r="Y14" s="14"/>
      <c r="Z14" s="14" t="s">
        <v>57</v>
      </c>
      <c r="AA14" s="14"/>
      <c r="AB14" s="17">
        <f t="shared" si="0"/>
        <v>4700</v>
      </c>
      <c r="AC14" s="18">
        <v>0.6</v>
      </c>
      <c r="AD14" s="18">
        <f t="shared" si="1"/>
        <v>2820</v>
      </c>
      <c r="AE14" s="17"/>
      <c r="AF14" s="4"/>
      <c r="AG14" s="4"/>
      <c r="AH14" s="4"/>
      <c r="AI14" s="4"/>
      <c r="AJ14" s="4"/>
      <c r="AK14" s="4"/>
      <c r="AL14" s="4"/>
      <c r="AM14" s="4"/>
      <c r="AN14" s="4"/>
      <c r="AO14" s="4"/>
      <c r="AP14" s="4"/>
      <c r="AQ14" s="4"/>
      <c r="AR14" s="4"/>
      <c r="AS14" s="4"/>
      <c r="AT14" s="4"/>
      <c r="AU14" s="4"/>
      <c r="AV14" s="4"/>
      <c r="AW14" s="4"/>
    </row>
    <row r="15" spans="1:49" ht="24.75" customHeight="1" x14ac:dyDescent="0.25">
      <c r="A15" s="13" t="s">
        <v>34</v>
      </c>
      <c r="B15" s="19" t="s">
        <v>76</v>
      </c>
      <c r="C15" s="23" t="s">
        <v>77</v>
      </c>
      <c r="D15" s="41" t="s">
        <v>259</v>
      </c>
      <c r="E15" s="14">
        <v>0</v>
      </c>
      <c r="F15" s="14">
        <v>0</v>
      </c>
      <c r="G15" s="14">
        <v>0</v>
      </c>
      <c r="H15" s="14">
        <v>0</v>
      </c>
      <c r="I15" s="14">
        <v>0</v>
      </c>
      <c r="J15" s="14">
        <v>0</v>
      </c>
      <c r="K15" s="14">
        <v>0</v>
      </c>
      <c r="L15" s="14">
        <v>0</v>
      </c>
      <c r="M15" s="14"/>
      <c r="N15" s="14">
        <v>50000</v>
      </c>
      <c r="O15" s="14">
        <v>0</v>
      </c>
      <c r="P15" s="14">
        <v>0</v>
      </c>
      <c r="Q15" s="14">
        <v>0</v>
      </c>
      <c r="R15" s="14">
        <v>0</v>
      </c>
      <c r="S15" s="14">
        <v>0</v>
      </c>
      <c r="T15" s="14">
        <v>0</v>
      </c>
      <c r="U15" s="14">
        <v>0</v>
      </c>
      <c r="V15" s="14">
        <v>0</v>
      </c>
      <c r="W15" s="14">
        <v>0</v>
      </c>
      <c r="X15" s="14">
        <v>0</v>
      </c>
      <c r="Y15" s="14"/>
      <c r="Z15" s="14" t="s">
        <v>57</v>
      </c>
      <c r="AA15" s="14"/>
      <c r="AB15" s="17">
        <f t="shared" si="0"/>
        <v>50000</v>
      </c>
      <c r="AC15" s="18">
        <v>1</v>
      </c>
      <c r="AD15" s="18">
        <f t="shared" si="1"/>
        <v>50000</v>
      </c>
      <c r="AE15" s="17"/>
      <c r="AF15" s="4"/>
      <c r="AG15" s="4"/>
      <c r="AH15" s="4"/>
      <c r="AI15" s="4"/>
      <c r="AJ15" s="4"/>
      <c r="AK15" s="4"/>
      <c r="AL15" s="4"/>
      <c r="AM15" s="4"/>
      <c r="AN15" s="4"/>
      <c r="AO15" s="4"/>
      <c r="AP15" s="4"/>
      <c r="AQ15" s="4"/>
      <c r="AR15" s="4"/>
      <c r="AS15" s="4"/>
      <c r="AT15" s="4"/>
      <c r="AU15" s="4"/>
      <c r="AV15" s="4"/>
      <c r="AW15" s="4"/>
    </row>
    <row r="16" spans="1:49" ht="24.75" customHeight="1" x14ac:dyDescent="0.25">
      <c r="A16" s="13" t="s">
        <v>34</v>
      </c>
      <c r="B16" s="19" t="s">
        <v>81</v>
      </c>
      <c r="C16" s="23" t="s">
        <v>260</v>
      </c>
      <c r="D16" s="41" t="s">
        <v>261</v>
      </c>
      <c r="E16" s="14">
        <v>0</v>
      </c>
      <c r="F16" s="14">
        <v>0</v>
      </c>
      <c r="G16" s="14">
        <v>0</v>
      </c>
      <c r="H16" s="14">
        <v>400</v>
      </c>
      <c r="I16" s="14">
        <v>0</v>
      </c>
      <c r="J16" s="14">
        <v>0</v>
      </c>
      <c r="K16" s="14">
        <v>0</v>
      </c>
      <c r="L16" s="14">
        <v>0</v>
      </c>
      <c r="M16" s="14"/>
      <c r="N16" s="14">
        <v>0</v>
      </c>
      <c r="O16" s="14">
        <v>0</v>
      </c>
      <c r="P16" s="14">
        <v>0</v>
      </c>
      <c r="Q16" s="14">
        <v>0</v>
      </c>
      <c r="R16" s="14">
        <v>0</v>
      </c>
      <c r="S16" s="14">
        <v>0</v>
      </c>
      <c r="T16" s="14">
        <v>0</v>
      </c>
      <c r="U16" s="14">
        <v>0</v>
      </c>
      <c r="V16" s="14">
        <v>0</v>
      </c>
      <c r="W16" s="14">
        <v>0</v>
      </c>
      <c r="X16" s="14">
        <v>0</v>
      </c>
      <c r="Y16" s="14"/>
      <c r="Z16" s="14" t="s">
        <v>57</v>
      </c>
      <c r="AA16" s="14">
        <v>1</v>
      </c>
      <c r="AB16" s="17">
        <f t="shared" si="0"/>
        <v>400</v>
      </c>
      <c r="AC16" s="18">
        <v>40</v>
      </c>
      <c r="AD16" s="18">
        <f t="shared" si="1"/>
        <v>16000</v>
      </c>
      <c r="AE16" s="17"/>
      <c r="AF16" s="4"/>
      <c r="AG16" s="4"/>
      <c r="AH16" s="4"/>
      <c r="AI16" s="4"/>
      <c r="AJ16" s="4"/>
      <c r="AK16" s="4"/>
      <c r="AL16" s="4"/>
      <c r="AM16" s="4"/>
      <c r="AN16" s="4"/>
      <c r="AO16" s="4"/>
      <c r="AP16" s="4"/>
      <c r="AQ16" s="4"/>
      <c r="AR16" s="4"/>
      <c r="AS16" s="4"/>
      <c r="AT16" s="4"/>
      <c r="AU16" s="4"/>
      <c r="AV16" s="4"/>
      <c r="AW16" s="4"/>
    </row>
    <row r="17" spans="1:49" ht="24.75" customHeight="1" x14ac:dyDescent="0.25">
      <c r="A17" s="13" t="s">
        <v>34</v>
      </c>
      <c r="B17" s="15" t="s">
        <v>38</v>
      </c>
      <c r="C17" s="23"/>
      <c r="D17" s="23"/>
      <c r="E17" s="14">
        <v>0</v>
      </c>
      <c r="F17" s="14">
        <v>0</v>
      </c>
      <c r="G17" s="14">
        <v>1</v>
      </c>
      <c r="H17" s="14">
        <v>1</v>
      </c>
      <c r="I17" s="14">
        <v>1</v>
      </c>
      <c r="J17" s="14">
        <v>0</v>
      </c>
      <c r="K17" s="14">
        <v>0</v>
      </c>
      <c r="L17" s="14">
        <v>0</v>
      </c>
      <c r="M17" s="14"/>
      <c r="N17" s="14">
        <v>0</v>
      </c>
      <c r="O17" s="14">
        <v>0</v>
      </c>
      <c r="P17" s="14">
        <v>0</v>
      </c>
      <c r="Q17" s="14">
        <v>0</v>
      </c>
      <c r="R17" s="14">
        <v>0</v>
      </c>
      <c r="S17" s="14">
        <v>0</v>
      </c>
      <c r="T17" s="14">
        <v>0</v>
      </c>
      <c r="U17" s="14">
        <v>0</v>
      </c>
      <c r="V17" s="14">
        <v>0</v>
      </c>
      <c r="W17" s="14">
        <v>1</v>
      </c>
      <c r="X17" s="14">
        <v>0</v>
      </c>
      <c r="Y17" s="14"/>
      <c r="Z17" s="14" t="s">
        <v>57</v>
      </c>
      <c r="AA17" s="14">
        <v>1</v>
      </c>
      <c r="AB17" s="17">
        <f t="shared" si="0"/>
        <v>4</v>
      </c>
      <c r="AC17" s="18">
        <v>350</v>
      </c>
      <c r="AD17" s="18">
        <f t="shared" si="1"/>
        <v>1400</v>
      </c>
      <c r="AE17" s="17"/>
      <c r="AF17" s="4"/>
      <c r="AG17" s="4"/>
      <c r="AH17" s="4"/>
      <c r="AI17" s="4"/>
      <c r="AJ17" s="4"/>
      <c r="AK17" s="4"/>
      <c r="AL17" s="4"/>
      <c r="AM17" s="4"/>
      <c r="AN17" s="4"/>
      <c r="AO17" s="4"/>
      <c r="AP17" s="4"/>
      <c r="AQ17" s="4"/>
      <c r="AR17" s="4"/>
      <c r="AS17" s="4"/>
      <c r="AT17" s="4"/>
      <c r="AU17" s="4"/>
      <c r="AV17" s="4"/>
      <c r="AW17" s="4"/>
    </row>
    <row r="18" spans="1:49" ht="24.75" customHeight="1" x14ac:dyDescent="0.25">
      <c r="A18" s="13" t="s">
        <v>34</v>
      </c>
      <c r="B18" s="42" t="s">
        <v>86</v>
      </c>
      <c r="C18" s="33" t="s">
        <v>138</v>
      </c>
      <c r="D18" s="23"/>
      <c r="E18" s="14">
        <v>0</v>
      </c>
      <c r="F18" s="14">
        <v>0</v>
      </c>
      <c r="G18" s="14">
        <v>0</v>
      </c>
      <c r="H18" s="14">
        <v>0</v>
      </c>
      <c r="I18" s="14">
        <v>0</v>
      </c>
      <c r="J18" s="14">
        <v>3</v>
      </c>
      <c r="K18" s="14">
        <v>0</v>
      </c>
      <c r="L18" s="14">
        <v>0</v>
      </c>
      <c r="M18" s="14"/>
      <c r="N18" s="14">
        <v>0</v>
      </c>
      <c r="O18" s="14">
        <v>0</v>
      </c>
      <c r="P18" s="14">
        <v>0</v>
      </c>
      <c r="Q18" s="14">
        <v>0</v>
      </c>
      <c r="R18" s="14">
        <v>0</v>
      </c>
      <c r="S18" s="14">
        <v>0</v>
      </c>
      <c r="T18" s="14">
        <v>0</v>
      </c>
      <c r="U18" s="14">
        <v>0</v>
      </c>
      <c r="V18" s="14">
        <v>0</v>
      </c>
      <c r="W18" s="14">
        <v>0</v>
      </c>
      <c r="X18" s="14">
        <v>0</v>
      </c>
      <c r="Y18" s="14"/>
      <c r="Z18" s="14" t="s">
        <v>57</v>
      </c>
      <c r="AA18" s="14"/>
      <c r="AB18" s="17">
        <f t="shared" si="0"/>
        <v>3</v>
      </c>
      <c r="AC18" s="18">
        <v>300</v>
      </c>
      <c r="AD18" s="18">
        <f t="shared" si="1"/>
        <v>900</v>
      </c>
      <c r="AE18" s="17"/>
      <c r="AF18" s="4"/>
      <c r="AG18" s="4"/>
      <c r="AH18" s="4"/>
      <c r="AI18" s="4"/>
      <c r="AJ18" s="4"/>
      <c r="AK18" s="4"/>
      <c r="AL18" s="4"/>
      <c r="AM18" s="4"/>
      <c r="AN18" s="4"/>
      <c r="AO18" s="4"/>
      <c r="AP18" s="4"/>
      <c r="AQ18" s="4"/>
      <c r="AR18" s="4"/>
      <c r="AS18" s="4"/>
      <c r="AT18" s="4"/>
      <c r="AU18" s="4"/>
      <c r="AV18" s="4"/>
      <c r="AW18" s="4"/>
    </row>
    <row r="19" spans="1:49" ht="24.75" customHeight="1" x14ac:dyDescent="0.25">
      <c r="A19" s="13" t="s">
        <v>34</v>
      </c>
      <c r="B19" s="50" t="s">
        <v>91</v>
      </c>
      <c r="C19" s="33" t="s">
        <v>262</v>
      </c>
      <c r="D19" s="23" t="str">
        <f>LOWER(B16)</f>
        <v>camisetas</v>
      </c>
      <c r="E19" s="54"/>
      <c r="F19" s="54"/>
      <c r="G19" s="14"/>
      <c r="H19" s="14"/>
      <c r="I19" s="54"/>
      <c r="J19" s="54"/>
      <c r="K19" s="54"/>
      <c r="L19" s="14"/>
      <c r="M19" s="14"/>
      <c r="N19" s="14"/>
      <c r="O19" s="14"/>
      <c r="P19" s="14"/>
      <c r="Q19" s="14"/>
      <c r="R19" s="14"/>
      <c r="S19" s="14"/>
      <c r="T19" s="14"/>
      <c r="U19" s="14"/>
      <c r="V19" s="14"/>
      <c r="W19" s="14"/>
      <c r="X19" s="14"/>
      <c r="Y19" s="14"/>
      <c r="Z19" s="14"/>
      <c r="AA19" s="14"/>
      <c r="AB19" s="17">
        <f t="shared" si="0"/>
        <v>0</v>
      </c>
      <c r="AC19" s="18"/>
      <c r="AD19" s="18">
        <f t="shared" si="1"/>
        <v>0</v>
      </c>
      <c r="AE19" s="17"/>
      <c r="AF19" s="4"/>
      <c r="AG19" s="4"/>
      <c r="AH19" s="4"/>
      <c r="AI19" s="4"/>
      <c r="AJ19" s="4"/>
      <c r="AK19" s="4"/>
      <c r="AL19" s="4"/>
      <c r="AM19" s="4"/>
      <c r="AN19" s="4"/>
      <c r="AO19" s="4"/>
      <c r="AP19" s="4"/>
      <c r="AQ19" s="4"/>
      <c r="AR19" s="4"/>
      <c r="AS19" s="4"/>
      <c r="AT19" s="4"/>
      <c r="AU19" s="4"/>
      <c r="AV19" s="4"/>
      <c r="AW19" s="4"/>
    </row>
    <row r="20" spans="1:49" ht="24.75" customHeight="1" x14ac:dyDescent="0.25">
      <c r="A20" s="13" t="s">
        <v>34</v>
      </c>
      <c r="B20" s="50" t="s">
        <v>94</v>
      </c>
      <c r="C20" s="33" t="s">
        <v>265</v>
      </c>
      <c r="D20" s="23"/>
      <c r="E20" s="54"/>
      <c r="F20" s="54"/>
      <c r="G20" s="14"/>
      <c r="H20" s="14"/>
      <c r="I20" s="54"/>
      <c r="J20" s="54"/>
      <c r="K20" s="54"/>
      <c r="L20" s="14"/>
      <c r="M20" s="14"/>
      <c r="N20" s="14"/>
      <c r="O20" s="14"/>
      <c r="P20" s="14"/>
      <c r="Q20" s="14"/>
      <c r="R20" s="14"/>
      <c r="S20" s="14"/>
      <c r="T20" s="14"/>
      <c r="U20" s="14"/>
      <c r="V20" s="14"/>
      <c r="W20" s="14"/>
      <c r="X20" s="14"/>
      <c r="Y20" s="14"/>
      <c r="Z20" s="14"/>
      <c r="AA20" s="14"/>
      <c r="AB20" s="17">
        <f t="shared" si="0"/>
        <v>0</v>
      </c>
      <c r="AC20" s="18"/>
      <c r="AD20" s="18">
        <f t="shared" si="1"/>
        <v>0</v>
      </c>
      <c r="AE20" s="17"/>
      <c r="AF20" s="4"/>
      <c r="AG20" s="4"/>
      <c r="AH20" s="4"/>
      <c r="AI20" s="4"/>
      <c r="AJ20" s="4"/>
      <c r="AK20" s="4"/>
      <c r="AL20" s="4"/>
      <c r="AM20" s="4"/>
      <c r="AN20" s="4"/>
      <c r="AO20" s="4"/>
      <c r="AP20" s="4"/>
      <c r="AQ20" s="4"/>
      <c r="AR20" s="4"/>
      <c r="AS20" s="4"/>
      <c r="AT20" s="4"/>
      <c r="AU20" s="4"/>
      <c r="AV20" s="4"/>
      <c r="AW20" s="4"/>
    </row>
    <row r="21" spans="1:49" ht="24.75" customHeight="1" x14ac:dyDescent="0.25">
      <c r="A21" s="13" t="s">
        <v>34</v>
      </c>
      <c r="B21" s="50" t="s">
        <v>96</v>
      </c>
      <c r="C21" s="33"/>
      <c r="D21" s="23"/>
      <c r="E21" s="54"/>
      <c r="F21" s="54"/>
      <c r="G21" s="14"/>
      <c r="H21" s="14"/>
      <c r="I21" s="54"/>
      <c r="J21" s="54"/>
      <c r="K21" s="54"/>
      <c r="L21" s="14"/>
      <c r="M21" s="14"/>
      <c r="N21" s="14"/>
      <c r="O21" s="14"/>
      <c r="P21" s="14"/>
      <c r="Q21" s="14"/>
      <c r="R21" s="14"/>
      <c r="S21" s="14"/>
      <c r="T21" s="14"/>
      <c r="U21" s="14"/>
      <c r="V21" s="14"/>
      <c r="W21" s="14"/>
      <c r="X21" s="14"/>
      <c r="Y21" s="14"/>
      <c r="Z21" s="14"/>
      <c r="AA21" s="14"/>
      <c r="AB21" s="17">
        <f t="shared" si="0"/>
        <v>0</v>
      </c>
      <c r="AC21" s="18"/>
      <c r="AD21" s="18">
        <f t="shared" si="1"/>
        <v>0</v>
      </c>
      <c r="AE21" s="17"/>
      <c r="AF21" s="4"/>
      <c r="AG21" s="4"/>
      <c r="AH21" s="4"/>
      <c r="AI21" s="4"/>
      <c r="AJ21" s="4"/>
      <c r="AK21" s="4"/>
      <c r="AL21" s="4"/>
      <c r="AM21" s="4"/>
      <c r="AN21" s="4"/>
      <c r="AO21" s="4"/>
      <c r="AP21" s="4"/>
      <c r="AQ21" s="4"/>
      <c r="AR21" s="4"/>
      <c r="AS21" s="4"/>
      <c r="AT21" s="4"/>
      <c r="AU21" s="4"/>
      <c r="AV21" s="4"/>
      <c r="AW21" s="4"/>
    </row>
    <row r="22" spans="1:49" ht="24.75" customHeight="1" x14ac:dyDescent="0.25">
      <c r="A22" s="13" t="s">
        <v>39</v>
      </c>
      <c r="B22" s="19" t="s">
        <v>97</v>
      </c>
      <c r="C22" s="33" t="s">
        <v>266</v>
      </c>
      <c r="D22" s="23" t="s">
        <v>267</v>
      </c>
      <c r="E22" s="34">
        <v>0</v>
      </c>
      <c r="F22" s="34">
        <v>0</v>
      </c>
      <c r="G22" s="34">
        <v>0</v>
      </c>
      <c r="H22" s="34">
        <v>1</v>
      </c>
      <c r="I22" s="34">
        <v>0</v>
      </c>
      <c r="J22" s="34">
        <v>1</v>
      </c>
      <c r="K22" s="34">
        <v>0</v>
      </c>
      <c r="L22" s="34">
        <v>0</v>
      </c>
      <c r="M22" s="34"/>
      <c r="N22" s="34">
        <v>0</v>
      </c>
      <c r="O22" s="14">
        <v>0</v>
      </c>
      <c r="P22" s="14">
        <v>0</v>
      </c>
      <c r="Q22" s="14">
        <v>0</v>
      </c>
      <c r="R22" s="14">
        <v>0</v>
      </c>
      <c r="S22" s="14">
        <v>0</v>
      </c>
      <c r="T22" s="14">
        <v>0</v>
      </c>
      <c r="U22" s="14">
        <v>0</v>
      </c>
      <c r="V22" s="14">
        <v>0</v>
      </c>
      <c r="W22" s="14">
        <v>0</v>
      </c>
      <c r="X22" s="14">
        <v>0</v>
      </c>
      <c r="Y22" s="14"/>
      <c r="Z22" s="14"/>
      <c r="AA22" s="14"/>
      <c r="AB22" s="17">
        <f t="shared" si="0"/>
        <v>2</v>
      </c>
      <c r="AC22" s="18">
        <v>1500</v>
      </c>
      <c r="AD22" s="18">
        <f t="shared" si="1"/>
        <v>3000</v>
      </c>
      <c r="AE22" s="17"/>
      <c r="AF22" s="4"/>
      <c r="AG22" s="4"/>
      <c r="AH22" s="4"/>
      <c r="AI22" s="4"/>
      <c r="AJ22" s="4"/>
      <c r="AK22" s="4"/>
      <c r="AL22" s="4"/>
      <c r="AM22" s="4"/>
      <c r="AN22" s="4"/>
      <c r="AO22" s="4"/>
      <c r="AP22" s="4"/>
      <c r="AQ22" s="4"/>
      <c r="AR22" s="4"/>
      <c r="AS22" s="4"/>
      <c r="AT22" s="4"/>
      <c r="AU22" s="4"/>
      <c r="AV22" s="4"/>
      <c r="AW22" s="4"/>
    </row>
    <row r="23" spans="1:49" ht="24.75" customHeight="1" x14ac:dyDescent="0.25">
      <c r="A23" s="13" t="s">
        <v>39</v>
      </c>
      <c r="B23" s="19" t="s">
        <v>63</v>
      </c>
      <c r="C23" s="23" t="s">
        <v>139</v>
      </c>
      <c r="D23" s="41" t="s">
        <v>140</v>
      </c>
      <c r="E23" s="34">
        <v>0</v>
      </c>
      <c r="F23" s="34">
        <v>0</v>
      </c>
      <c r="G23" s="34">
        <v>0</v>
      </c>
      <c r="H23" s="34">
        <v>0</v>
      </c>
      <c r="I23" s="55">
        <v>0</v>
      </c>
      <c r="J23" s="55">
        <v>0</v>
      </c>
      <c r="K23" s="55">
        <v>0</v>
      </c>
      <c r="L23" s="34">
        <v>1</v>
      </c>
      <c r="M23" s="34"/>
      <c r="N23" s="34">
        <v>1</v>
      </c>
      <c r="O23" s="14">
        <v>1</v>
      </c>
      <c r="P23" s="14">
        <v>1</v>
      </c>
      <c r="Q23" s="14">
        <v>0</v>
      </c>
      <c r="R23" s="14">
        <v>0</v>
      </c>
      <c r="S23" s="14">
        <v>1</v>
      </c>
      <c r="T23" s="14">
        <v>1</v>
      </c>
      <c r="U23" s="14">
        <v>1</v>
      </c>
      <c r="V23" s="14">
        <v>1</v>
      </c>
      <c r="W23" s="14">
        <v>2</v>
      </c>
      <c r="X23" s="14">
        <v>0</v>
      </c>
      <c r="Y23" s="14"/>
      <c r="Z23" s="14" t="s">
        <v>41</v>
      </c>
      <c r="AA23" s="14"/>
      <c r="AB23" s="17">
        <f t="shared" si="0"/>
        <v>10</v>
      </c>
      <c r="AC23" s="18">
        <v>2000</v>
      </c>
      <c r="AD23" s="18">
        <f t="shared" si="1"/>
        <v>20000</v>
      </c>
      <c r="AE23" s="17"/>
      <c r="AF23" s="4"/>
      <c r="AG23" s="4"/>
      <c r="AH23" s="4"/>
      <c r="AI23" s="4"/>
      <c r="AJ23" s="4"/>
      <c r="AK23" s="4"/>
      <c r="AL23" s="4"/>
      <c r="AM23" s="4"/>
      <c r="AN23" s="4"/>
      <c r="AO23" s="4"/>
      <c r="AP23" s="4"/>
      <c r="AQ23" s="4"/>
      <c r="AR23" s="4"/>
      <c r="AS23" s="4"/>
      <c r="AT23" s="4"/>
      <c r="AU23" s="4"/>
      <c r="AV23" s="4"/>
      <c r="AW23" s="4"/>
    </row>
    <row r="24" spans="1:49" ht="24.75" customHeight="1" x14ac:dyDescent="0.25">
      <c r="A24" s="13" t="s">
        <v>39</v>
      </c>
      <c r="B24" s="19" t="s">
        <v>99</v>
      </c>
      <c r="C24" s="23" t="s">
        <v>141</v>
      </c>
      <c r="D24" s="41" t="s">
        <v>140</v>
      </c>
      <c r="E24" s="34">
        <v>0</v>
      </c>
      <c r="F24" s="34">
        <v>0</v>
      </c>
      <c r="G24" s="34">
        <v>0</v>
      </c>
      <c r="H24" s="34">
        <v>0</v>
      </c>
      <c r="I24" s="55">
        <v>0</v>
      </c>
      <c r="J24" s="55">
        <v>2</v>
      </c>
      <c r="K24" s="55">
        <v>0</v>
      </c>
      <c r="L24" s="34">
        <v>2</v>
      </c>
      <c r="M24" s="34"/>
      <c r="N24" s="34">
        <v>0</v>
      </c>
      <c r="O24" s="14">
        <v>2</v>
      </c>
      <c r="P24" s="14">
        <v>2</v>
      </c>
      <c r="Q24" s="14">
        <v>1</v>
      </c>
      <c r="R24" s="14">
        <v>1</v>
      </c>
      <c r="S24" s="14">
        <v>2</v>
      </c>
      <c r="T24" s="14">
        <v>2</v>
      </c>
      <c r="U24" s="14">
        <v>2</v>
      </c>
      <c r="V24" s="14">
        <v>2</v>
      </c>
      <c r="W24" s="14">
        <v>0</v>
      </c>
      <c r="X24" s="14">
        <v>0</v>
      </c>
      <c r="Y24" s="14"/>
      <c r="Z24" s="14" t="s">
        <v>41</v>
      </c>
      <c r="AA24" s="14"/>
      <c r="AB24" s="17">
        <f t="shared" si="0"/>
        <v>18</v>
      </c>
      <c r="AC24" s="18">
        <v>2400</v>
      </c>
      <c r="AD24" s="18">
        <f t="shared" si="1"/>
        <v>43200</v>
      </c>
      <c r="AE24" s="17"/>
      <c r="AF24" s="4"/>
      <c r="AG24" s="4"/>
      <c r="AH24" s="4"/>
      <c r="AI24" s="4"/>
      <c r="AJ24" s="4"/>
      <c r="AK24" s="4"/>
      <c r="AL24" s="4"/>
      <c r="AM24" s="4"/>
      <c r="AN24" s="4"/>
      <c r="AO24" s="4"/>
      <c r="AP24" s="4"/>
      <c r="AQ24" s="4"/>
      <c r="AR24" s="4"/>
      <c r="AS24" s="4"/>
      <c r="AT24" s="4"/>
      <c r="AU24" s="4"/>
      <c r="AV24" s="4"/>
      <c r="AW24" s="4"/>
    </row>
    <row r="25" spans="1:49" ht="24.75" customHeight="1" x14ac:dyDescent="0.25">
      <c r="A25" s="13" t="s">
        <v>39</v>
      </c>
      <c r="B25" s="19" t="s">
        <v>100</v>
      </c>
      <c r="C25" s="23" t="s">
        <v>143</v>
      </c>
      <c r="D25" s="41" t="s">
        <v>144</v>
      </c>
      <c r="E25" s="34">
        <v>0</v>
      </c>
      <c r="F25" s="34">
        <v>0</v>
      </c>
      <c r="G25" s="34">
        <v>0</v>
      </c>
      <c r="H25" s="34">
        <v>0</v>
      </c>
      <c r="I25" s="55">
        <v>0</v>
      </c>
      <c r="J25" s="55">
        <v>0</v>
      </c>
      <c r="K25" s="55">
        <v>0</v>
      </c>
      <c r="L25" s="56">
        <v>0</v>
      </c>
      <c r="M25" s="56"/>
      <c r="N25" s="56">
        <v>2</v>
      </c>
      <c r="O25" s="27">
        <v>0</v>
      </c>
      <c r="P25" s="27">
        <v>0</v>
      </c>
      <c r="Q25" s="27">
        <v>0</v>
      </c>
      <c r="R25" s="27">
        <v>0</v>
      </c>
      <c r="S25" s="27">
        <v>0</v>
      </c>
      <c r="T25" s="27">
        <v>0</v>
      </c>
      <c r="U25" s="27">
        <v>0</v>
      </c>
      <c r="V25" s="27">
        <v>0</v>
      </c>
      <c r="W25" s="27">
        <v>3</v>
      </c>
      <c r="X25" s="27">
        <v>0</v>
      </c>
      <c r="Y25" s="27"/>
      <c r="Z25" s="27" t="s">
        <v>41</v>
      </c>
      <c r="AA25" s="27"/>
      <c r="AB25" s="17">
        <f t="shared" si="0"/>
        <v>5</v>
      </c>
      <c r="AC25" s="18">
        <v>2700</v>
      </c>
      <c r="AD25" s="18">
        <f t="shared" si="1"/>
        <v>13500</v>
      </c>
      <c r="AE25" s="17"/>
      <c r="AF25" s="4"/>
      <c r="AG25" s="4"/>
      <c r="AH25" s="4"/>
      <c r="AI25" s="4"/>
      <c r="AJ25" s="4"/>
      <c r="AK25" s="4"/>
      <c r="AL25" s="4"/>
      <c r="AM25" s="4"/>
      <c r="AN25" s="4"/>
      <c r="AO25" s="4"/>
      <c r="AP25" s="4"/>
      <c r="AQ25" s="4"/>
      <c r="AR25" s="4"/>
      <c r="AS25" s="4"/>
      <c r="AT25" s="4"/>
      <c r="AU25" s="4"/>
      <c r="AV25" s="4"/>
      <c r="AW25" s="4"/>
    </row>
    <row r="26" spans="1:49" ht="24.75" customHeight="1" x14ac:dyDescent="0.25">
      <c r="A26" s="13" t="s">
        <v>39</v>
      </c>
      <c r="B26" s="19" t="s">
        <v>270</v>
      </c>
      <c r="C26" s="23" t="s">
        <v>271</v>
      </c>
      <c r="D26" s="41" t="s">
        <v>272</v>
      </c>
      <c r="E26" s="34"/>
      <c r="F26" s="34"/>
      <c r="G26" s="34"/>
      <c r="H26" s="34">
        <v>1</v>
      </c>
      <c r="I26" s="55"/>
      <c r="J26" s="55"/>
      <c r="K26" s="55"/>
      <c r="L26" s="56"/>
      <c r="M26" s="56"/>
      <c r="N26" s="56"/>
      <c r="O26" s="27"/>
      <c r="P26" s="27"/>
      <c r="Q26" s="27"/>
      <c r="R26" s="27"/>
      <c r="S26" s="27"/>
      <c r="T26" s="27"/>
      <c r="U26" s="27"/>
      <c r="V26" s="27"/>
      <c r="W26" s="27"/>
      <c r="X26" s="27"/>
      <c r="Y26" s="27"/>
      <c r="Z26" s="27"/>
      <c r="AA26" s="27"/>
      <c r="AB26" s="17">
        <f t="shared" si="0"/>
        <v>1</v>
      </c>
      <c r="AC26" s="18"/>
      <c r="AD26" s="18">
        <f t="shared" si="1"/>
        <v>0</v>
      </c>
      <c r="AE26" s="17"/>
      <c r="AF26" s="4"/>
      <c r="AG26" s="4"/>
      <c r="AH26" s="4"/>
      <c r="AI26" s="4"/>
      <c r="AJ26" s="4"/>
      <c r="AK26" s="4"/>
      <c r="AL26" s="4"/>
      <c r="AM26" s="4"/>
      <c r="AN26" s="4"/>
      <c r="AO26" s="4"/>
      <c r="AP26" s="4"/>
      <c r="AQ26" s="4"/>
      <c r="AR26" s="4"/>
      <c r="AS26" s="4"/>
      <c r="AT26" s="4"/>
      <c r="AU26" s="4"/>
      <c r="AV26" s="4"/>
      <c r="AW26" s="4"/>
    </row>
    <row r="27" spans="1:49" ht="24.75" customHeight="1" x14ac:dyDescent="0.25">
      <c r="A27" s="13" t="s">
        <v>39</v>
      </c>
      <c r="B27" s="19" t="s">
        <v>64</v>
      </c>
      <c r="C27" s="23" t="s">
        <v>145</v>
      </c>
      <c r="D27" s="41" t="s">
        <v>146</v>
      </c>
      <c r="E27" s="34">
        <v>0</v>
      </c>
      <c r="F27" s="34">
        <v>0</v>
      </c>
      <c r="G27" s="34">
        <v>0</v>
      </c>
      <c r="H27" s="34">
        <v>12</v>
      </c>
      <c r="I27" s="55">
        <v>0</v>
      </c>
      <c r="J27" s="55">
        <v>10</v>
      </c>
      <c r="K27" s="55">
        <v>0</v>
      </c>
      <c r="L27" s="34">
        <v>12</v>
      </c>
      <c r="M27" s="34"/>
      <c r="N27" s="34">
        <v>20</v>
      </c>
      <c r="O27" s="14">
        <v>12</v>
      </c>
      <c r="P27" s="14">
        <v>12</v>
      </c>
      <c r="Q27" s="14">
        <v>0</v>
      </c>
      <c r="R27" s="14">
        <v>0</v>
      </c>
      <c r="S27" s="14">
        <v>10</v>
      </c>
      <c r="T27" s="14">
        <v>10</v>
      </c>
      <c r="U27" s="14">
        <v>10</v>
      </c>
      <c r="V27" s="14">
        <v>10</v>
      </c>
      <c r="W27" s="14">
        <v>40</v>
      </c>
      <c r="X27" s="14">
        <v>0</v>
      </c>
      <c r="Y27" s="14"/>
      <c r="Z27" s="14" t="s">
        <v>41</v>
      </c>
      <c r="AA27" s="14"/>
      <c r="AB27" s="17">
        <f t="shared" si="0"/>
        <v>158</v>
      </c>
      <c r="AC27" s="18">
        <v>20</v>
      </c>
      <c r="AD27" s="18">
        <f t="shared" si="1"/>
        <v>3160</v>
      </c>
      <c r="AE27" s="17"/>
      <c r="AF27" s="4"/>
      <c r="AG27" s="4"/>
      <c r="AH27" s="4"/>
      <c r="AI27" s="4"/>
      <c r="AJ27" s="4"/>
      <c r="AK27" s="4"/>
      <c r="AL27" s="4"/>
      <c r="AM27" s="4"/>
      <c r="AN27" s="4"/>
      <c r="AO27" s="4"/>
      <c r="AP27" s="4"/>
      <c r="AQ27" s="4"/>
      <c r="AR27" s="4"/>
      <c r="AS27" s="4"/>
      <c r="AT27" s="4"/>
      <c r="AU27" s="4"/>
      <c r="AV27" s="4"/>
      <c r="AW27" s="4"/>
    </row>
    <row r="28" spans="1:49" ht="24.75" customHeight="1" x14ac:dyDescent="0.25">
      <c r="A28" s="13" t="s">
        <v>39</v>
      </c>
      <c r="B28" s="19" t="s">
        <v>103</v>
      </c>
      <c r="C28" s="23" t="s">
        <v>275</v>
      </c>
      <c r="D28" s="41" t="s">
        <v>276</v>
      </c>
      <c r="E28" s="34">
        <v>0</v>
      </c>
      <c r="F28" s="34">
        <v>0</v>
      </c>
      <c r="G28" s="34">
        <v>0</v>
      </c>
      <c r="H28" s="34">
        <v>0</v>
      </c>
      <c r="I28" s="55">
        <v>0</v>
      </c>
      <c r="J28" s="55">
        <v>0</v>
      </c>
      <c r="K28" s="55">
        <v>0</v>
      </c>
      <c r="L28" s="34">
        <v>0</v>
      </c>
      <c r="M28" s="34"/>
      <c r="N28" s="34">
        <v>1</v>
      </c>
      <c r="O28" s="14">
        <v>0</v>
      </c>
      <c r="P28" s="14">
        <v>0</v>
      </c>
      <c r="Q28" s="14">
        <v>0</v>
      </c>
      <c r="R28" s="14">
        <v>0</v>
      </c>
      <c r="S28" s="14">
        <v>0</v>
      </c>
      <c r="T28" s="14">
        <v>0</v>
      </c>
      <c r="U28" s="14">
        <v>0</v>
      </c>
      <c r="V28" s="14">
        <v>0</v>
      </c>
      <c r="W28" s="14">
        <v>0</v>
      </c>
      <c r="X28" s="14">
        <v>0</v>
      </c>
      <c r="Y28" s="14"/>
      <c r="Z28" s="14" t="s">
        <v>57</v>
      </c>
      <c r="AA28" s="14"/>
      <c r="AB28" s="17">
        <f t="shared" si="0"/>
        <v>1</v>
      </c>
      <c r="AC28" s="18">
        <v>90000</v>
      </c>
      <c r="AD28" s="18">
        <f t="shared" si="1"/>
        <v>90000</v>
      </c>
      <c r="AE28" s="17"/>
      <c r="AF28" s="4"/>
      <c r="AG28" s="4"/>
      <c r="AH28" s="4"/>
      <c r="AI28" s="4"/>
      <c r="AJ28" s="4"/>
      <c r="AK28" s="4"/>
      <c r="AL28" s="4"/>
      <c r="AM28" s="4"/>
      <c r="AN28" s="4"/>
      <c r="AO28" s="4"/>
      <c r="AP28" s="4"/>
      <c r="AQ28" s="4"/>
      <c r="AR28" s="4"/>
      <c r="AS28" s="4"/>
      <c r="AT28" s="4"/>
      <c r="AU28" s="4"/>
      <c r="AV28" s="4"/>
      <c r="AW28" s="4"/>
    </row>
    <row r="29" spans="1:49" ht="24.75" customHeight="1" x14ac:dyDescent="0.25">
      <c r="A29" s="13" t="s">
        <v>39</v>
      </c>
      <c r="B29" s="19" t="s">
        <v>104</v>
      </c>
      <c r="C29" s="23" t="s">
        <v>277</v>
      </c>
      <c r="D29" s="41" t="s">
        <v>278</v>
      </c>
      <c r="E29" s="34">
        <v>0</v>
      </c>
      <c r="F29" s="34">
        <v>0</v>
      </c>
      <c r="G29" s="34">
        <v>0</v>
      </c>
      <c r="H29" s="34">
        <v>0</v>
      </c>
      <c r="I29" s="55">
        <v>0</v>
      </c>
      <c r="J29" s="55">
        <v>0</v>
      </c>
      <c r="K29" s="55">
        <v>0</v>
      </c>
      <c r="L29" s="34">
        <v>0</v>
      </c>
      <c r="M29" s="34"/>
      <c r="N29" s="34">
        <v>0</v>
      </c>
      <c r="O29" s="14">
        <v>1</v>
      </c>
      <c r="P29" s="14">
        <v>1</v>
      </c>
      <c r="Q29" s="14">
        <v>0</v>
      </c>
      <c r="R29" s="14">
        <v>0</v>
      </c>
      <c r="S29" s="14">
        <v>1</v>
      </c>
      <c r="T29" s="14">
        <v>1</v>
      </c>
      <c r="U29" s="14">
        <v>1</v>
      </c>
      <c r="V29" s="14">
        <v>1</v>
      </c>
      <c r="W29" s="14">
        <v>0</v>
      </c>
      <c r="X29" s="14">
        <v>0</v>
      </c>
      <c r="Y29" s="14"/>
      <c r="Z29" s="14" t="s">
        <v>57</v>
      </c>
      <c r="AA29" s="14"/>
      <c r="AB29" s="17">
        <f t="shared" si="0"/>
        <v>6</v>
      </c>
      <c r="AC29" s="18">
        <v>54000</v>
      </c>
      <c r="AD29" s="18">
        <f t="shared" si="1"/>
        <v>324000</v>
      </c>
      <c r="AE29" s="17"/>
      <c r="AF29" s="4"/>
      <c r="AG29" s="4"/>
      <c r="AH29" s="4"/>
      <c r="AI29" s="4"/>
      <c r="AJ29" s="4"/>
      <c r="AK29" s="4"/>
      <c r="AL29" s="4"/>
      <c r="AM29" s="4"/>
      <c r="AN29" s="4"/>
      <c r="AO29" s="4"/>
      <c r="AP29" s="4"/>
      <c r="AQ29" s="4"/>
      <c r="AR29" s="4"/>
      <c r="AS29" s="4"/>
      <c r="AT29" s="4"/>
      <c r="AU29" s="4"/>
      <c r="AV29" s="4"/>
      <c r="AW29" s="4"/>
    </row>
    <row r="30" spans="1:49" ht="24.75" customHeight="1" x14ac:dyDescent="0.25">
      <c r="A30" s="13" t="s">
        <v>39</v>
      </c>
      <c r="B30" s="19" t="s">
        <v>105</v>
      </c>
      <c r="C30" s="23" t="s">
        <v>279</v>
      </c>
      <c r="D30" s="41" t="s">
        <v>148</v>
      </c>
      <c r="E30" s="34">
        <v>0</v>
      </c>
      <c r="F30" s="34">
        <v>0</v>
      </c>
      <c r="G30" s="34">
        <v>0</v>
      </c>
      <c r="H30" s="34">
        <v>0</v>
      </c>
      <c r="I30" s="55">
        <v>0</v>
      </c>
      <c r="J30" s="55">
        <v>1</v>
      </c>
      <c r="K30" s="55">
        <v>0</v>
      </c>
      <c r="L30" s="34">
        <v>0</v>
      </c>
      <c r="M30" s="34">
        <v>0</v>
      </c>
      <c r="N30" s="34">
        <v>0</v>
      </c>
      <c r="O30" s="14">
        <v>0</v>
      </c>
      <c r="P30" s="14">
        <v>0</v>
      </c>
      <c r="Q30" s="14">
        <v>0</v>
      </c>
      <c r="R30" s="14">
        <v>0</v>
      </c>
      <c r="S30" s="14">
        <v>0</v>
      </c>
      <c r="T30" s="14">
        <v>0</v>
      </c>
      <c r="U30" s="14">
        <v>0</v>
      </c>
      <c r="V30" s="14">
        <v>0</v>
      </c>
      <c r="W30" s="14">
        <v>0</v>
      </c>
      <c r="X30" s="14">
        <v>0</v>
      </c>
      <c r="Y30" s="14"/>
      <c r="Z30" s="14" t="s">
        <v>57</v>
      </c>
      <c r="AA30" s="14">
        <v>1</v>
      </c>
      <c r="AB30" s="17">
        <f t="shared" si="0"/>
        <v>1</v>
      </c>
      <c r="AC30" s="18">
        <v>15000</v>
      </c>
      <c r="AD30" s="18">
        <f t="shared" si="1"/>
        <v>15000</v>
      </c>
      <c r="AE30" s="17"/>
      <c r="AF30" s="4"/>
      <c r="AG30" s="4"/>
      <c r="AH30" s="4"/>
      <c r="AI30" s="4"/>
      <c r="AJ30" s="4"/>
      <c r="AK30" s="4"/>
      <c r="AL30" s="4"/>
      <c r="AM30" s="4"/>
      <c r="AN30" s="4"/>
      <c r="AO30" s="4"/>
      <c r="AP30" s="4"/>
      <c r="AQ30" s="4"/>
      <c r="AR30" s="4"/>
      <c r="AS30" s="4"/>
      <c r="AT30" s="4"/>
      <c r="AU30" s="4"/>
      <c r="AV30" s="4"/>
      <c r="AW30" s="4"/>
    </row>
    <row r="31" spans="1:49" ht="24.75" customHeight="1" x14ac:dyDescent="0.25">
      <c r="A31" s="13" t="s">
        <v>39</v>
      </c>
      <c r="B31" s="19" t="s">
        <v>106</v>
      </c>
      <c r="C31" s="23" t="s">
        <v>282</v>
      </c>
      <c r="D31" s="41" t="s">
        <v>283</v>
      </c>
      <c r="E31" s="34">
        <v>0</v>
      </c>
      <c r="F31" s="34">
        <v>0</v>
      </c>
      <c r="G31" s="34">
        <v>0</v>
      </c>
      <c r="H31" s="34">
        <v>0</v>
      </c>
      <c r="I31" s="34">
        <v>0</v>
      </c>
      <c r="J31" s="34">
        <v>0</v>
      </c>
      <c r="K31" s="34">
        <v>0</v>
      </c>
      <c r="L31" s="34">
        <v>0</v>
      </c>
      <c r="M31" s="34"/>
      <c r="N31" s="34">
        <v>0</v>
      </c>
      <c r="O31" s="14">
        <v>0</v>
      </c>
      <c r="P31" s="14">
        <v>0</v>
      </c>
      <c r="Q31" s="14">
        <v>1</v>
      </c>
      <c r="R31" s="14">
        <v>1</v>
      </c>
      <c r="S31" s="14">
        <v>0</v>
      </c>
      <c r="T31" s="14">
        <v>0</v>
      </c>
      <c r="U31" s="14">
        <v>0</v>
      </c>
      <c r="V31" s="14">
        <v>0</v>
      </c>
      <c r="W31" s="14">
        <v>0</v>
      </c>
      <c r="X31" s="14">
        <v>0</v>
      </c>
      <c r="Y31" s="14"/>
      <c r="Z31" s="14" t="s">
        <v>57</v>
      </c>
      <c r="AA31" s="14">
        <v>1</v>
      </c>
      <c r="AB31" s="17">
        <f t="shared" si="0"/>
        <v>2</v>
      </c>
      <c r="AC31" s="18">
        <v>6000</v>
      </c>
      <c r="AD31" s="18">
        <f t="shared" si="1"/>
        <v>12000</v>
      </c>
      <c r="AE31" s="17"/>
      <c r="AF31" s="4"/>
      <c r="AG31" s="4"/>
      <c r="AH31" s="4"/>
      <c r="AI31" s="4"/>
      <c r="AJ31" s="4"/>
      <c r="AK31" s="4"/>
      <c r="AL31" s="4"/>
      <c r="AM31" s="4"/>
      <c r="AN31" s="4"/>
      <c r="AO31" s="4"/>
      <c r="AP31" s="4"/>
      <c r="AQ31" s="4"/>
      <c r="AR31" s="4"/>
      <c r="AS31" s="4"/>
      <c r="AT31" s="4"/>
      <c r="AU31" s="4"/>
      <c r="AV31" s="4"/>
      <c r="AW31" s="4"/>
    </row>
    <row r="32" spans="1:49" ht="24.75" customHeight="1" x14ac:dyDescent="0.25">
      <c r="A32" s="13" t="s">
        <v>39</v>
      </c>
      <c r="B32" s="43" t="s">
        <v>107</v>
      </c>
      <c r="C32" s="23" t="s">
        <v>284</v>
      </c>
      <c r="D32" s="41" t="s">
        <v>285</v>
      </c>
      <c r="E32" s="34">
        <v>0</v>
      </c>
      <c r="F32" s="34">
        <v>0</v>
      </c>
      <c r="G32" s="34">
        <v>0</v>
      </c>
      <c r="H32" s="34">
        <v>0</v>
      </c>
      <c r="I32" s="34">
        <v>0</v>
      </c>
      <c r="J32" s="34">
        <v>0</v>
      </c>
      <c r="K32" s="34">
        <v>0</v>
      </c>
      <c r="L32" s="34">
        <v>0</v>
      </c>
      <c r="M32" s="34"/>
      <c r="N32" s="34">
        <v>0</v>
      </c>
      <c r="O32" s="14">
        <v>0</v>
      </c>
      <c r="P32" s="14">
        <v>0</v>
      </c>
      <c r="Q32" s="14">
        <v>0</v>
      </c>
      <c r="R32" s="14">
        <v>0</v>
      </c>
      <c r="S32" s="14">
        <v>0</v>
      </c>
      <c r="T32" s="14">
        <v>0</v>
      </c>
      <c r="U32" s="14">
        <v>0</v>
      </c>
      <c r="V32" s="14">
        <v>0</v>
      </c>
      <c r="W32" s="14">
        <v>1</v>
      </c>
      <c r="X32" s="14">
        <v>0</v>
      </c>
      <c r="Y32" s="14"/>
      <c r="Z32" s="14" t="s">
        <v>57</v>
      </c>
      <c r="AA32" s="14"/>
      <c r="AB32" s="17">
        <f t="shared" si="0"/>
        <v>1</v>
      </c>
      <c r="AC32" s="18">
        <v>100000</v>
      </c>
      <c r="AD32" s="18">
        <f t="shared" si="1"/>
        <v>100000</v>
      </c>
      <c r="AE32" s="17"/>
      <c r="AF32" s="4"/>
      <c r="AG32" s="4"/>
      <c r="AH32" s="4"/>
      <c r="AI32" s="4"/>
      <c r="AJ32" s="4"/>
      <c r="AK32" s="4"/>
      <c r="AL32" s="4"/>
      <c r="AM32" s="4"/>
      <c r="AN32" s="4"/>
      <c r="AO32" s="4"/>
      <c r="AP32" s="4"/>
      <c r="AQ32" s="4"/>
      <c r="AR32" s="4"/>
      <c r="AS32" s="4"/>
      <c r="AT32" s="4"/>
      <c r="AU32" s="4"/>
      <c r="AV32" s="4"/>
      <c r="AW32" s="4"/>
    </row>
    <row r="33" spans="1:49" ht="24.75" customHeight="1" x14ac:dyDescent="0.25">
      <c r="A33" s="13" t="s">
        <v>39</v>
      </c>
      <c r="B33" s="19" t="s">
        <v>65</v>
      </c>
      <c r="C33" s="23" t="s">
        <v>108</v>
      </c>
      <c r="D33" s="41" t="s">
        <v>286</v>
      </c>
      <c r="E33" s="34">
        <v>0</v>
      </c>
      <c r="F33" s="34">
        <v>0</v>
      </c>
      <c r="G33" s="34">
        <v>0</v>
      </c>
      <c r="H33" s="34">
        <v>1</v>
      </c>
      <c r="I33" s="34">
        <v>0</v>
      </c>
      <c r="J33" s="34">
        <v>0</v>
      </c>
      <c r="K33" s="34">
        <v>0</v>
      </c>
      <c r="L33" s="34">
        <v>0</v>
      </c>
      <c r="M33" s="34"/>
      <c r="N33" s="34">
        <v>0</v>
      </c>
      <c r="O33" s="14">
        <v>0</v>
      </c>
      <c r="P33" s="14">
        <v>0</v>
      </c>
      <c r="Q33" s="14">
        <v>0</v>
      </c>
      <c r="R33" s="14">
        <v>0</v>
      </c>
      <c r="S33" s="14">
        <v>0</v>
      </c>
      <c r="T33" s="14">
        <v>0</v>
      </c>
      <c r="U33" s="14">
        <v>0</v>
      </c>
      <c r="V33" s="14">
        <v>0</v>
      </c>
      <c r="W33" s="14">
        <v>0</v>
      </c>
      <c r="X33" s="14">
        <v>0</v>
      </c>
      <c r="Y33" s="14"/>
      <c r="Z33" s="14" t="s">
        <v>287</v>
      </c>
      <c r="AA33" s="14">
        <v>1</v>
      </c>
      <c r="AB33" s="17">
        <f t="shared" si="0"/>
        <v>1</v>
      </c>
      <c r="AC33" s="18">
        <v>6000</v>
      </c>
      <c r="AD33" s="18">
        <f t="shared" si="1"/>
        <v>6000</v>
      </c>
      <c r="AE33" s="17"/>
      <c r="AF33" s="4"/>
      <c r="AG33" s="4"/>
      <c r="AH33" s="4"/>
      <c r="AI33" s="4"/>
      <c r="AJ33" s="4"/>
      <c r="AK33" s="4"/>
      <c r="AL33" s="4"/>
      <c r="AM33" s="4"/>
      <c r="AN33" s="4"/>
      <c r="AO33" s="4"/>
      <c r="AP33" s="4"/>
      <c r="AQ33" s="4"/>
      <c r="AR33" s="4"/>
      <c r="AS33" s="4"/>
      <c r="AT33" s="4"/>
      <c r="AU33" s="4"/>
      <c r="AV33" s="4"/>
      <c r="AW33" s="4"/>
    </row>
    <row r="34" spans="1:49" ht="24.75" customHeight="1" x14ac:dyDescent="0.25">
      <c r="A34" s="13" t="s">
        <v>39</v>
      </c>
      <c r="B34" s="19" t="s">
        <v>109</v>
      </c>
      <c r="C34" s="23"/>
      <c r="D34" s="41"/>
      <c r="E34" s="34">
        <v>0</v>
      </c>
      <c r="F34" s="34">
        <v>0</v>
      </c>
      <c r="G34" s="34">
        <v>0</v>
      </c>
      <c r="H34" s="34">
        <v>0</v>
      </c>
      <c r="I34" s="34">
        <v>0</v>
      </c>
      <c r="J34" s="34">
        <v>1</v>
      </c>
      <c r="K34" s="34">
        <v>0</v>
      </c>
      <c r="L34" s="34">
        <v>0</v>
      </c>
      <c r="M34" s="34">
        <v>0</v>
      </c>
      <c r="N34" s="34">
        <v>0</v>
      </c>
      <c r="O34" s="14">
        <v>0</v>
      </c>
      <c r="P34" s="14">
        <v>0</v>
      </c>
      <c r="Q34" s="14">
        <v>0</v>
      </c>
      <c r="R34" s="14">
        <v>0</v>
      </c>
      <c r="S34" s="14">
        <v>0</v>
      </c>
      <c r="T34" s="14">
        <v>0</v>
      </c>
      <c r="U34" s="14">
        <v>0</v>
      </c>
      <c r="V34" s="14">
        <v>0</v>
      </c>
      <c r="W34" s="14">
        <v>0</v>
      </c>
      <c r="X34" s="14">
        <v>0</v>
      </c>
      <c r="Y34" s="14"/>
      <c r="Z34" s="14" t="s">
        <v>226</v>
      </c>
      <c r="AA34" s="14">
        <v>1</v>
      </c>
      <c r="AB34" s="17">
        <f t="shared" si="0"/>
        <v>1</v>
      </c>
      <c r="AC34" s="18">
        <v>15000</v>
      </c>
      <c r="AD34" s="18">
        <f t="shared" si="1"/>
        <v>15000</v>
      </c>
      <c r="AE34" s="17"/>
      <c r="AF34" s="4"/>
      <c r="AG34" s="4"/>
      <c r="AH34" s="4"/>
      <c r="AI34" s="4"/>
      <c r="AJ34" s="4"/>
      <c r="AK34" s="4"/>
      <c r="AL34" s="4"/>
      <c r="AM34" s="4"/>
      <c r="AN34" s="4"/>
      <c r="AO34" s="4"/>
      <c r="AP34" s="4"/>
      <c r="AQ34" s="4"/>
      <c r="AR34" s="4"/>
      <c r="AS34" s="4"/>
      <c r="AT34" s="4"/>
      <c r="AU34" s="4"/>
      <c r="AV34" s="4"/>
      <c r="AW34" s="4"/>
    </row>
    <row r="35" spans="1:49" ht="24.75" customHeight="1" x14ac:dyDescent="0.25">
      <c r="A35" s="13" t="s">
        <v>39</v>
      </c>
      <c r="B35" s="19" t="s">
        <v>110</v>
      </c>
      <c r="C35" s="23"/>
      <c r="D35" s="41"/>
      <c r="E35" s="34">
        <v>0</v>
      </c>
      <c r="F35" s="34">
        <v>0</v>
      </c>
      <c r="G35" s="34">
        <v>0</v>
      </c>
      <c r="H35" s="34">
        <v>0</v>
      </c>
      <c r="I35" s="34">
        <v>0</v>
      </c>
      <c r="J35" s="34">
        <v>1</v>
      </c>
      <c r="K35" s="34">
        <v>0</v>
      </c>
      <c r="L35" s="34">
        <v>0</v>
      </c>
      <c r="M35" s="34">
        <v>0</v>
      </c>
      <c r="N35" s="34">
        <v>0</v>
      </c>
      <c r="O35" s="14">
        <v>0</v>
      </c>
      <c r="P35" s="14">
        <v>0</v>
      </c>
      <c r="Q35" s="14">
        <v>0</v>
      </c>
      <c r="R35" s="14">
        <v>0</v>
      </c>
      <c r="S35" s="14">
        <v>0</v>
      </c>
      <c r="T35" s="14">
        <v>0</v>
      </c>
      <c r="U35" s="14">
        <v>0</v>
      </c>
      <c r="V35" s="14">
        <v>0</v>
      </c>
      <c r="W35" s="14">
        <v>0</v>
      </c>
      <c r="X35" s="14">
        <v>0</v>
      </c>
      <c r="Y35" s="14"/>
      <c r="Z35" s="14" t="s">
        <v>41</v>
      </c>
      <c r="AA35" s="14">
        <v>1</v>
      </c>
      <c r="AB35" s="17">
        <f t="shared" si="0"/>
        <v>1</v>
      </c>
      <c r="AC35" s="18">
        <v>600</v>
      </c>
      <c r="AD35" s="18">
        <f t="shared" si="1"/>
        <v>600</v>
      </c>
      <c r="AE35" s="17"/>
      <c r="AF35" s="4"/>
      <c r="AG35" s="4"/>
      <c r="AH35" s="4"/>
      <c r="AI35" s="4"/>
      <c r="AJ35" s="4"/>
      <c r="AK35" s="4"/>
      <c r="AL35" s="4"/>
      <c r="AM35" s="4"/>
      <c r="AN35" s="4"/>
      <c r="AO35" s="4"/>
      <c r="AP35" s="4"/>
      <c r="AQ35" s="4"/>
      <c r="AR35" s="4"/>
      <c r="AS35" s="4"/>
      <c r="AT35" s="4"/>
      <c r="AU35" s="4"/>
      <c r="AV35" s="4"/>
      <c r="AW35" s="4"/>
    </row>
    <row r="36" spans="1:49" ht="24.75" customHeight="1" x14ac:dyDescent="0.25">
      <c r="A36" s="13" t="s">
        <v>39</v>
      </c>
      <c r="B36" s="57" t="s">
        <v>40</v>
      </c>
      <c r="C36" s="23" t="s">
        <v>288</v>
      </c>
      <c r="D36" s="41"/>
      <c r="E36" s="34">
        <v>0</v>
      </c>
      <c r="F36" s="34">
        <v>0</v>
      </c>
      <c r="G36" s="34">
        <v>15</v>
      </c>
      <c r="H36" s="34">
        <v>2</v>
      </c>
      <c r="I36" s="34">
        <v>0</v>
      </c>
      <c r="J36" s="34">
        <v>0</v>
      </c>
      <c r="K36" s="34">
        <v>0</v>
      </c>
      <c r="L36" s="34">
        <v>0</v>
      </c>
      <c r="M36" s="34"/>
      <c r="N36" s="34">
        <v>0</v>
      </c>
      <c r="O36" s="14">
        <v>0</v>
      </c>
      <c r="P36" s="14">
        <v>0</v>
      </c>
      <c r="Q36" s="14">
        <v>0</v>
      </c>
      <c r="R36" s="14">
        <v>0</v>
      </c>
      <c r="S36" s="14">
        <v>0</v>
      </c>
      <c r="T36" s="14">
        <v>0</v>
      </c>
      <c r="U36" s="14">
        <v>0</v>
      </c>
      <c r="V36" s="14">
        <v>0</v>
      </c>
      <c r="W36" s="14">
        <v>0</v>
      </c>
      <c r="X36" s="14">
        <v>0</v>
      </c>
      <c r="Y36" s="14"/>
      <c r="Z36" s="14" t="s">
        <v>41</v>
      </c>
      <c r="AA36" s="14">
        <v>1</v>
      </c>
      <c r="AB36" s="17">
        <f t="shared" si="0"/>
        <v>17</v>
      </c>
      <c r="AC36" s="18">
        <v>471</v>
      </c>
      <c r="AD36" s="18">
        <f t="shared" si="1"/>
        <v>8007</v>
      </c>
      <c r="AE36" s="17"/>
      <c r="AF36" s="4"/>
      <c r="AG36" s="4"/>
      <c r="AH36" s="4"/>
      <c r="AI36" s="4"/>
      <c r="AJ36" s="4"/>
      <c r="AK36" s="4"/>
      <c r="AL36" s="4"/>
      <c r="AM36" s="4"/>
      <c r="AN36" s="4"/>
      <c r="AO36" s="4"/>
      <c r="AP36" s="4"/>
      <c r="AQ36" s="4"/>
      <c r="AR36" s="4"/>
      <c r="AS36" s="4"/>
      <c r="AT36" s="4"/>
      <c r="AU36" s="4"/>
      <c r="AV36" s="4"/>
      <c r="AW36" s="4"/>
    </row>
    <row r="37" spans="1:49" ht="24.75" customHeight="1" x14ac:dyDescent="0.25">
      <c r="A37" s="13" t="s">
        <v>39</v>
      </c>
      <c r="B37" s="29" t="s">
        <v>111</v>
      </c>
      <c r="C37" s="33" t="s">
        <v>112</v>
      </c>
      <c r="D37" s="23"/>
      <c r="E37" s="34">
        <v>0</v>
      </c>
      <c r="F37" s="34">
        <v>0</v>
      </c>
      <c r="G37" s="34">
        <v>0</v>
      </c>
      <c r="H37" s="34">
        <v>0</v>
      </c>
      <c r="I37" s="34">
        <v>0</v>
      </c>
      <c r="J37" s="34">
        <v>0</v>
      </c>
      <c r="K37" s="34">
        <v>0</v>
      </c>
      <c r="L37" s="34">
        <v>0</v>
      </c>
      <c r="M37" s="34"/>
      <c r="N37" s="34">
        <v>0</v>
      </c>
      <c r="O37" s="14">
        <v>0</v>
      </c>
      <c r="P37" s="14">
        <v>0</v>
      </c>
      <c r="Q37" s="14">
        <v>0</v>
      </c>
      <c r="R37" s="14">
        <v>0</v>
      </c>
      <c r="S37" s="14">
        <v>0</v>
      </c>
      <c r="T37" s="14">
        <v>0</v>
      </c>
      <c r="U37" s="14">
        <v>0</v>
      </c>
      <c r="V37" s="14">
        <v>0</v>
      </c>
      <c r="W37" s="14">
        <v>3</v>
      </c>
      <c r="X37" s="14">
        <v>0</v>
      </c>
      <c r="Y37" s="14"/>
      <c r="Z37" s="14" t="s">
        <v>57</v>
      </c>
      <c r="AA37" s="14"/>
      <c r="AB37" s="17">
        <f t="shared" si="0"/>
        <v>3</v>
      </c>
      <c r="AC37" s="18">
        <v>2000</v>
      </c>
      <c r="AD37" s="18">
        <f t="shared" si="1"/>
        <v>6000</v>
      </c>
      <c r="AE37" s="17"/>
      <c r="AF37" s="4"/>
      <c r="AG37" s="4"/>
      <c r="AH37" s="4"/>
      <c r="AI37" s="4"/>
      <c r="AJ37" s="4"/>
      <c r="AK37" s="4"/>
      <c r="AL37" s="4"/>
      <c r="AM37" s="4"/>
      <c r="AN37" s="4"/>
      <c r="AO37" s="4"/>
      <c r="AP37" s="4"/>
      <c r="AQ37" s="4"/>
      <c r="AR37" s="4"/>
      <c r="AS37" s="4"/>
      <c r="AT37" s="4"/>
      <c r="AU37" s="4"/>
      <c r="AV37" s="4"/>
      <c r="AW37" s="4"/>
    </row>
    <row r="38" spans="1:49" ht="24.75" customHeight="1" x14ac:dyDescent="0.25">
      <c r="A38" s="13" t="s">
        <v>39</v>
      </c>
      <c r="B38" s="43" t="s">
        <v>114</v>
      </c>
      <c r="C38" s="23" t="s">
        <v>149</v>
      </c>
      <c r="D38" s="45" t="s">
        <v>150</v>
      </c>
      <c r="E38" s="34">
        <v>0</v>
      </c>
      <c r="F38" s="34"/>
      <c r="G38" s="34"/>
      <c r="H38" s="34"/>
      <c r="I38" s="34"/>
      <c r="J38" s="34"/>
      <c r="K38" s="34"/>
      <c r="L38" s="34"/>
      <c r="M38" s="34"/>
      <c r="N38" s="34"/>
      <c r="O38" s="14"/>
      <c r="P38" s="14"/>
      <c r="Q38" s="14"/>
      <c r="R38" s="14"/>
      <c r="S38" s="14"/>
      <c r="T38" s="14"/>
      <c r="U38" s="14"/>
      <c r="V38" s="14"/>
      <c r="W38" s="14"/>
      <c r="X38" s="14"/>
      <c r="Y38" s="14"/>
      <c r="Z38" s="14" t="s">
        <v>59</v>
      </c>
      <c r="AA38" s="14"/>
      <c r="AB38" s="17">
        <f t="shared" si="0"/>
        <v>0</v>
      </c>
      <c r="AC38" s="18">
        <v>600</v>
      </c>
      <c r="AD38" s="18">
        <f t="shared" si="1"/>
        <v>0</v>
      </c>
      <c r="AE38" s="17"/>
      <c r="AF38" s="4"/>
      <c r="AG38" s="4"/>
      <c r="AH38" s="4"/>
      <c r="AI38" s="4"/>
      <c r="AJ38" s="4"/>
      <c r="AK38" s="4"/>
      <c r="AL38" s="4"/>
      <c r="AM38" s="4"/>
      <c r="AN38" s="4"/>
      <c r="AO38" s="4"/>
      <c r="AP38" s="4"/>
      <c r="AQ38" s="4"/>
      <c r="AR38" s="4"/>
      <c r="AS38" s="4"/>
      <c r="AT38" s="4"/>
      <c r="AU38" s="4"/>
      <c r="AV38" s="4"/>
      <c r="AW38" s="4"/>
    </row>
    <row r="39" spans="1:49" ht="24.75" customHeight="1" x14ac:dyDescent="0.25">
      <c r="A39" s="13" t="s">
        <v>39</v>
      </c>
      <c r="B39" s="29" t="s">
        <v>115</v>
      </c>
      <c r="C39" s="33" t="s">
        <v>116</v>
      </c>
      <c r="D39" s="23"/>
      <c r="E39" s="34">
        <v>0</v>
      </c>
      <c r="F39" s="34">
        <v>0</v>
      </c>
      <c r="G39" s="34">
        <v>0</v>
      </c>
      <c r="H39" s="34">
        <v>1</v>
      </c>
      <c r="I39" s="34">
        <v>0</v>
      </c>
      <c r="J39" s="34">
        <v>0</v>
      </c>
      <c r="K39" s="34">
        <v>0</v>
      </c>
      <c r="L39" s="34">
        <v>0</v>
      </c>
      <c r="M39" s="34"/>
      <c r="N39" s="34">
        <v>0</v>
      </c>
      <c r="O39" s="14">
        <v>0</v>
      </c>
      <c r="P39" s="14">
        <v>0</v>
      </c>
      <c r="Q39" s="14">
        <v>0</v>
      </c>
      <c r="R39" s="14">
        <v>0</v>
      </c>
      <c r="S39" s="14">
        <v>0</v>
      </c>
      <c r="T39" s="14">
        <v>0</v>
      </c>
      <c r="U39" s="14">
        <v>0</v>
      </c>
      <c r="V39" s="14">
        <v>0</v>
      </c>
      <c r="W39" s="14">
        <v>0</v>
      </c>
      <c r="X39" s="14">
        <v>0</v>
      </c>
      <c r="Y39" s="14"/>
      <c r="Z39" s="14" t="s">
        <v>57</v>
      </c>
      <c r="AA39" s="14"/>
      <c r="AB39" s="17">
        <f t="shared" si="0"/>
        <v>1</v>
      </c>
      <c r="AC39" s="18">
        <v>600</v>
      </c>
      <c r="AD39" s="18">
        <f t="shared" si="1"/>
        <v>600</v>
      </c>
      <c r="AE39" s="17"/>
      <c r="AF39" s="4"/>
      <c r="AG39" s="4"/>
      <c r="AH39" s="4"/>
      <c r="AI39" s="4"/>
      <c r="AJ39" s="4"/>
      <c r="AK39" s="4"/>
      <c r="AL39" s="4"/>
      <c r="AM39" s="4"/>
      <c r="AN39" s="4"/>
      <c r="AO39" s="4"/>
      <c r="AP39" s="4"/>
      <c r="AQ39" s="4"/>
      <c r="AR39" s="4"/>
      <c r="AS39" s="4"/>
      <c r="AT39" s="4"/>
      <c r="AU39" s="4"/>
      <c r="AV39" s="4"/>
      <c r="AW39" s="4"/>
    </row>
    <row r="40" spans="1:49" ht="24.75" customHeight="1" x14ac:dyDescent="0.25">
      <c r="A40" s="13" t="s">
        <v>39</v>
      </c>
      <c r="B40" s="29" t="s">
        <v>66</v>
      </c>
      <c r="C40" s="33" t="s">
        <v>117</v>
      </c>
      <c r="D40" s="23" t="s">
        <v>289</v>
      </c>
      <c r="E40" s="34">
        <v>0</v>
      </c>
      <c r="F40" s="34">
        <v>0</v>
      </c>
      <c r="G40" s="34">
        <v>0</v>
      </c>
      <c r="H40" s="34">
        <v>1</v>
      </c>
      <c r="I40" s="34">
        <v>0</v>
      </c>
      <c r="J40" s="34">
        <v>0</v>
      </c>
      <c r="K40" s="34">
        <v>0</v>
      </c>
      <c r="L40" s="34">
        <v>0</v>
      </c>
      <c r="M40" s="34"/>
      <c r="N40" s="34">
        <v>0</v>
      </c>
      <c r="O40" s="14">
        <v>0</v>
      </c>
      <c r="P40" s="14">
        <v>0</v>
      </c>
      <c r="Q40" s="14">
        <v>0</v>
      </c>
      <c r="R40" s="14">
        <v>0</v>
      </c>
      <c r="S40" s="14">
        <v>0</v>
      </c>
      <c r="T40" s="14">
        <v>0</v>
      </c>
      <c r="U40" s="14">
        <v>0</v>
      </c>
      <c r="V40" s="14">
        <v>0</v>
      </c>
      <c r="W40" s="14">
        <v>0</v>
      </c>
      <c r="X40" s="14">
        <v>0</v>
      </c>
      <c r="Y40" s="14"/>
      <c r="Z40" s="14" t="s">
        <v>57</v>
      </c>
      <c r="AA40" s="14"/>
      <c r="AB40" s="17">
        <f t="shared" si="0"/>
        <v>1</v>
      </c>
      <c r="AC40" s="18">
        <v>800</v>
      </c>
      <c r="AD40" s="18">
        <f t="shared" si="1"/>
        <v>800</v>
      </c>
      <c r="AE40" s="17"/>
      <c r="AF40" s="4"/>
      <c r="AG40" s="4"/>
      <c r="AH40" s="4"/>
      <c r="AI40" s="4"/>
      <c r="AJ40" s="4"/>
      <c r="AK40" s="4"/>
      <c r="AL40" s="4"/>
      <c r="AM40" s="4"/>
      <c r="AN40" s="4"/>
      <c r="AO40" s="4"/>
      <c r="AP40" s="4"/>
      <c r="AQ40" s="4"/>
      <c r="AR40" s="4"/>
      <c r="AS40" s="4"/>
      <c r="AT40" s="4"/>
      <c r="AU40" s="4"/>
      <c r="AV40" s="4"/>
      <c r="AW40" s="4"/>
    </row>
    <row r="41" spans="1:49" ht="24.75" customHeight="1" x14ac:dyDescent="0.25">
      <c r="A41" s="13" t="s">
        <v>39</v>
      </c>
      <c r="B41" s="29" t="s">
        <v>67</v>
      </c>
      <c r="C41" s="33" t="s">
        <v>118</v>
      </c>
      <c r="D41" s="23"/>
      <c r="E41" s="34">
        <v>0</v>
      </c>
      <c r="F41" s="34">
        <v>0</v>
      </c>
      <c r="G41" s="34">
        <v>2</v>
      </c>
      <c r="H41" s="34">
        <v>2</v>
      </c>
      <c r="I41" s="34">
        <v>0</v>
      </c>
      <c r="J41" s="34">
        <v>0</v>
      </c>
      <c r="K41" s="34">
        <v>0</v>
      </c>
      <c r="L41" s="34">
        <v>0</v>
      </c>
      <c r="M41" s="34"/>
      <c r="N41" s="34">
        <v>1</v>
      </c>
      <c r="O41" s="14">
        <v>0</v>
      </c>
      <c r="P41" s="14">
        <v>0</v>
      </c>
      <c r="Q41" s="14">
        <v>0</v>
      </c>
      <c r="R41" s="14">
        <v>0</v>
      </c>
      <c r="S41" s="14">
        <v>0</v>
      </c>
      <c r="T41" s="14">
        <v>0</v>
      </c>
      <c r="U41" s="14">
        <v>0</v>
      </c>
      <c r="V41" s="14">
        <v>0</v>
      </c>
      <c r="W41" s="14">
        <v>0</v>
      </c>
      <c r="X41" s="14">
        <v>0</v>
      </c>
      <c r="Y41" s="14"/>
      <c r="Z41" s="14" t="s">
        <v>41</v>
      </c>
      <c r="AA41" s="14"/>
      <c r="AB41" s="17">
        <f t="shared" si="0"/>
        <v>5</v>
      </c>
      <c r="AC41" s="18">
        <v>300</v>
      </c>
      <c r="AD41" s="18">
        <f t="shared" si="1"/>
        <v>1500</v>
      </c>
      <c r="AE41" s="17"/>
      <c r="AF41" s="4"/>
      <c r="AG41" s="4"/>
      <c r="AH41" s="4"/>
      <c r="AI41" s="4"/>
      <c r="AJ41" s="4"/>
      <c r="AK41" s="4"/>
      <c r="AL41" s="4"/>
      <c r="AM41" s="4"/>
      <c r="AN41" s="4"/>
      <c r="AO41" s="4"/>
      <c r="AP41" s="4"/>
      <c r="AQ41" s="4"/>
      <c r="AR41" s="4"/>
      <c r="AS41" s="4"/>
      <c r="AT41" s="4"/>
      <c r="AU41" s="4"/>
      <c r="AV41" s="4"/>
      <c r="AW41" s="4"/>
    </row>
    <row r="42" spans="1:49" ht="24.75" customHeight="1" x14ac:dyDescent="0.25">
      <c r="A42" s="13" t="s">
        <v>39</v>
      </c>
      <c r="B42" s="29" t="s">
        <v>69</v>
      </c>
      <c r="C42" s="33" t="s">
        <v>119</v>
      </c>
      <c r="D42" s="23"/>
      <c r="E42" s="34">
        <v>0</v>
      </c>
      <c r="F42" s="34">
        <v>0</v>
      </c>
      <c r="G42" s="34">
        <v>0</v>
      </c>
      <c r="H42" s="34">
        <v>2</v>
      </c>
      <c r="I42" s="34">
        <v>0</v>
      </c>
      <c r="J42" s="34">
        <v>0</v>
      </c>
      <c r="K42" s="34">
        <v>0</v>
      </c>
      <c r="L42" s="34">
        <v>0</v>
      </c>
      <c r="M42" s="34"/>
      <c r="N42" s="34">
        <v>0</v>
      </c>
      <c r="O42" s="14">
        <v>0</v>
      </c>
      <c r="P42" s="14">
        <v>0</v>
      </c>
      <c r="Q42" s="14">
        <v>0</v>
      </c>
      <c r="R42" s="14">
        <v>0</v>
      </c>
      <c r="S42" s="14">
        <v>0</v>
      </c>
      <c r="T42" s="14">
        <v>0</v>
      </c>
      <c r="U42" s="14">
        <v>0</v>
      </c>
      <c r="V42" s="14">
        <v>0</v>
      </c>
      <c r="W42" s="14">
        <v>0</v>
      </c>
      <c r="X42" s="14">
        <v>0</v>
      </c>
      <c r="Y42" s="14"/>
      <c r="Z42" s="14" t="s">
        <v>41</v>
      </c>
      <c r="AA42" s="14"/>
      <c r="AB42" s="17">
        <f t="shared" si="0"/>
        <v>2</v>
      </c>
      <c r="AC42" s="18">
        <v>400</v>
      </c>
      <c r="AD42" s="18">
        <f t="shared" si="1"/>
        <v>800</v>
      </c>
      <c r="AE42" s="17"/>
      <c r="AF42" s="4"/>
      <c r="AG42" s="4"/>
      <c r="AH42" s="4"/>
      <c r="AI42" s="4"/>
      <c r="AJ42" s="4"/>
      <c r="AK42" s="4"/>
      <c r="AL42" s="4"/>
      <c r="AM42" s="4"/>
      <c r="AN42" s="4"/>
      <c r="AO42" s="4"/>
      <c r="AP42" s="4"/>
      <c r="AQ42" s="4"/>
      <c r="AR42" s="4"/>
      <c r="AS42" s="4"/>
      <c r="AT42" s="4"/>
      <c r="AU42" s="4"/>
      <c r="AV42" s="4"/>
      <c r="AW42" s="4"/>
    </row>
    <row r="43" spans="1:49" ht="24.75" customHeight="1" x14ac:dyDescent="0.25">
      <c r="A43" s="13" t="s">
        <v>39</v>
      </c>
      <c r="B43" s="29" t="s">
        <v>120</v>
      </c>
      <c r="C43" s="33"/>
      <c r="D43" s="23"/>
      <c r="E43" s="34">
        <v>0</v>
      </c>
      <c r="F43" s="34">
        <v>0</v>
      </c>
      <c r="G43" s="34">
        <v>0</v>
      </c>
      <c r="H43" s="34">
        <v>0</v>
      </c>
      <c r="I43" s="34">
        <v>0</v>
      </c>
      <c r="J43" s="34">
        <v>1</v>
      </c>
      <c r="K43" s="34">
        <v>0</v>
      </c>
      <c r="L43" s="34">
        <v>0</v>
      </c>
      <c r="M43" s="34">
        <v>0</v>
      </c>
      <c r="N43" s="34">
        <v>0</v>
      </c>
      <c r="O43" s="14">
        <v>0</v>
      </c>
      <c r="P43" s="14">
        <v>0</v>
      </c>
      <c r="Q43" s="14">
        <v>0</v>
      </c>
      <c r="R43" s="14">
        <v>0</v>
      </c>
      <c r="S43" s="14">
        <v>0</v>
      </c>
      <c r="T43" s="14">
        <v>0</v>
      </c>
      <c r="U43" s="14">
        <v>0</v>
      </c>
      <c r="V43" s="14">
        <v>0</v>
      </c>
      <c r="W43" s="14">
        <v>0</v>
      </c>
      <c r="X43" s="14">
        <v>0</v>
      </c>
      <c r="Y43" s="14"/>
      <c r="Z43" s="14" t="s">
        <v>41</v>
      </c>
      <c r="AA43" s="14">
        <v>1</v>
      </c>
      <c r="AB43" s="17">
        <f t="shared" si="0"/>
        <v>1</v>
      </c>
      <c r="AC43" s="18">
        <v>500</v>
      </c>
      <c r="AD43" s="18">
        <f t="shared" si="1"/>
        <v>500</v>
      </c>
      <c r="AE43" s="17"/>
      <c r="AF43" s="4"/>
      <c r="AG43" s="4"/>
      <c r="AH43" s="4"/>
      <c r="AI43" s="4"/>
      <c r="AJ43" s="4"/>
      <c r="AK43" s="4"/>
      <c r="AL43" s="4"/>
      <c r="AM43" s="4"/>
      <c r="AN43" s="4"/>
      <c r="AO43" s="4"/>
      <c r="AP43" s="4"/>
      <c r="AQ43" s="4"/>
      <c r="AR43" s="4"/>
      <c r="AS43" s="4"/>
      <c r="AT43" s="4"/>
      <c r="AU43" s="4"/>
      <c r="AV43" s="4"/>
      <c r="AW43" s="4"/>
    </row>
    <row r="44" spans="1:49" ht="24.75" customHeight="1" x14ac:dyDescent="0.25">
      <c r="A44" s="13" t="s">
        <v>42</v>
      </c>
      <c r="B44" s="19" t="s">
        <v>44</v>
      </c>
      <c r="C44" s="23" t="s">
        <v>122</v>
      </c>
      <c r="D44" s="41" t="s">
        <v>151</v>
      </c>
      <c r="E44" s="34">
        <v>0</v>
      </c>
      <c r="F44" s="34">
        <v>0</v>
      </c>
      <c r="G44" s="34">
        <v>1</v>
      </c>
      <c r="H44" s="34">
        <v>1</v>
      </c>
      <c r="I44" s="34"/>
      <c r="J44" s="34">
        <v>4</v>
      </c>
      <c r="K44" s="34">
        <v>1</v>
      </c>
      <c r="L44" s="34">
        <v>1</v>
      </c>
      <c r="M44" s="34"/>
      <c r="N44" s="34">
        <v>1</v>
      </c>
      <c r="O44" s="14">
        <v>1</v>
      </c>
      <c r="P44" s="14">
        <v>1</v>
      </c>
      <c r="Q44" s="14">
        <v>1</v>
      </c>
      <c r="R44" s="14">
        <v>1</v>
      </c>
      <c r="S44" s="14">
        <v>1</v>
      </c>
      <c r="T44" s="14">
        <v>1</v>
      </c>
      <c r="U44" s="14">
        <v>1</v>
      </c>
      <c r="V44" s="14">
        <v>1</v>
      </c>
      <c r="W44" s="14">
        <v>1</v>
      </c>
      <c r="X44" s="14">
        <v>1</v>
      </c>
      <c r="Y44" s="14">
        <v>10</v>
      </c>
      <c r="Z44" s="14" t="s">
        <v>41</v>
      </c>
      <c r="AA44" s="14"/>
      <c r="AB44" s="17">
        <f t="shared" si="0"/>
        <v>29</v>
      </c>
      <c r="AC44" s="18">
        <v>400</v>
      </c>
      <c r="AD44" s="18">
        <f t="shared" si="1"/>
        <v>11600</v>
      </c>
      <c r="AE44" s="17"/>
      <c r="AF44" s="4"/>
      <c r="AG44" s="4"/>
      <c r="AH44" s="4"/>
      <c r="AI44" s="4"/>
      <c r="AJ44" s="4"/>
      <c r="AK44" s="4"/>
      <c r="AL44" s="4"/>
      <c r="AM44" s="4"/>
      <c r="AN44" s="4"/>
      <c r="AO44" s="4"/>
      <c r="AP44" s="4"/>
      <c r="AQ44" s="4"/>
      <c r="AR44" s="4"/>
      <c r="AS44" s="4"/>
      <c r="AT44" s="4"/>
      <c r="AU44" s="4"/>
      <c r="AV44" s="4"/>
      <c r="AW44" s="4"/>
    </row>
    <row r="45" spans="1:49" ht="24.75" customHeight="1" x14ac:dyDescent="0.25">
      <c r="A45" s="13" t="s">
        <v>42</v>
      </c>
      <c r="B45" s="19" t="s">
        <v>121</v>
      </c>
      <c r="C45" s="23"/>
      <c r="D45" s="41"/>
      <c r="E45" s="34">
        <v>0</v>
      </c>
      <c r="F45" s="34">
        <v>0</v>
      </c>
      <c r="G45" s="34">
        <v>0</v>
      </c>
      <c r="H45" s="34">
        <v>2</v>
      </c>
      <c r="I45" s="34">
        <v>0</v>
      </c>
      <c r="J45" s="34">
        <v>0</v>
      </c>
      <c r="K45" s="34">
        <v>0</v>
      </c>
      <c r="L45" s="34">
        <v>0</v>
      </c>
      <c r="M45" s="34">
        <v>0</v>
      </c>
      <c r="N45" s="34">
        <v>0</v>
      </c>
      <c r="O45" s="14">
        <v>0</v>
      </c>
      <c r="P45" s="14">
        <v>0</v>
      </c>
      <c r="Q45" s="14"/>
      <c r="R45" s="14">
        <v>0</v>
      </c>
      <c r="S45" s="14">
        <v>0</v>
      </c>
      <c r="T45" s="14">
        <v>0</v>
      </c>
      <c r="U45" s="14">
        <v>0</v>
      </c>
      <c r="V45" s="14">
        <v>0</v>
      </c>
      <c r="W45" s="14">
        <v>0</v>
      </c>
      <c r="X45" s="14">
        <v>0</v>
      </c>
      <c r="Y45" s="14">
        <v>60</v>
      </c>
      <c r="Z45" s="14" t="s">
        <v>41</v>
      </c>
      <c r="AA45" s="14"/>
      <c r="AB45" s="17">
        <f t="shared" si="0"/>
        <v>62</v>
      </c>
      <c r="AC45" s="18">
        <v>250</v>
      </c>
      <c r="AD45" s="18">
        <f t="shared" si="1"/>
        <v>15500</v>
      </c>
      <c r="AE45" s="17"/>
      <c r="AF45" s="4"/>
      <c r="AG45" s="4"/>
      <c r="AH45" s="4"/>
      <c r="AI45" s="4"/>
      <c r="AJ45" s="4"/>
      <c r="AK45" s="4"/>
      <c r="AL45" s="4"/>
      <c r="AM45" s="4"/>
      <c r="AN45" s="4"/>
      <c r="AO45" s="4"/>
      <c r="AP45" s="4"/>
      <c r="AQ45" s="4"/>
      <c r="AR45" s="4"/>
      <c r="AS45" s="4"/>
      <c r="AT45" s="4"/>
      <c r="AU45" s="4"/>
      <c r="AV45" s="4"/>
      <c r="AW45" s="4"/>
    </row>
    <row r="46" spans="1:49" ht="24.75" customHeight="1" x14ac:dyDescent="0.25">
      <c r="A46" s="13" t="s">
        <v>42</v>
      </c>
      <c r="B46" s="19" t="s">
        <v>123</v>
      </c>
      <c r="C46" s="23" t="s">
        <v>263</v>
      </c>
      <c r="D46" s="41" t="s">
        <v>264</v>
      </c>
      <c r="E46" s="34">
        <v>0</v>
      </c>
      <c r="F46" s="34">
        <v>0</v>
      </c>
      <c r="G46" s="34">
        <v>0</v>
      </c>
      <c r="H46" s="34">
        <v>0</v>
      </c>
      <c r="I46" s="55">
        <v>0</v>
      </c>
      <c r="J46" s="55">
        <v>0</v>
      </c>
      <c r="K46" s="55">
        <v>0</v>
      </c>
      <c r="L46" s="34">
        <v>0</v>
      </c>
      <c r="M46" s="34"/>
      <c r="N46" s="34">
        <v>0</v>
      </c>
      <c r="O46" s="14">
        <v>0</v>
      </c>
      <c r="P46" s="14">
        <v>0</v>
      </c>
      <c r="Q46" s="14">
        <v>0</v>
      </c>
      <c r="R46" s="14">
        <v>0</v>
      </c>
      <c r="S46" s="14">
        <v>0</v>
      </c>
      <c r="T46" s="14">
        <v>0</v>
      </c>
      <c r="U46" s="14">
        <v>0</v>
      </c>
      <c r="V46" s="14">
        <v>0</v>
      </c>
      <c r="W46" s="14">
        <v>0</v>
      </c>
      <c r="X46" s="14">
        <v>0</v>
      </c>
      <c r="Y46" s="14">
        <v>350</v>
      </c>
      <c r="Z46" s="14" t="s">
        <v>41</v>
      </c>
      <c r="AA46" s="14"/>
      <c r="AB46" s="17">
        <f t="shared" si="0"/>
        <v>350</v>
      </c>
      <c r="AC46" s="18">
        <v>150</v>
      </c>
      <c r="AD46" s="18">
        <f t="shared" si="1"/>
        <v>52500</v>
      </c>
      <c r="AE46" s="17"/>
      <c r="AF46" s="4"/>
      <c r="AG46" s="4"/>
      <c r="AH46" s="4"/>
      <c r="AI46" s="4"/>
      <c r="AJ46" s="4"/>
      <c r="AK46" s="4"/>
      <c r="AL46" s="4"/>
      <c r="AM46" s="4"/>
      <c r="AN46" s="4"/>
      <c r="AO46" s="4"/>
      <c r="AP46" s="4"/>
      <c r="AQ46" s="4"/>
      <c r="AR46" s="4"/>
      <c r="AS46" s="4"/>
      <c r="AT46" s="4"/>
      <c r="AU46" s="4"/>
      <c r="AV46" s="4"/>
      <c r="AW46" s="4"/>
    </row>
    <row r="47" spans="1:49" ht="24.75" customHeight="1" x14ac:dyDescent="0.25">
      <c r="A47" s="13" t="s">
        <v>42</v>
      </c>
      <c r="B47" s="19" t="s">
        <v>45</v>
      </c>
      <c r="C47" s="23" t="s">
        <v>290</v>
      </c>
      <c r="D47" s="41" t="s">
        <v>291</v>
      </c>
      <c r="E47" s="34">
        <v>0</v>
      </c>
      <c r="F47" s="34">
        <v>0</v>
      </c>
      <c r="G47" s="34">
        <v>30</v>
      </c>
      <c r="H47" s="34">
        <v>0</v>
      </c>
      <c r="I47" s="34">
        <v>0</v>
      </c>
      <c r="J47" s="34">
        <v>0</v>
      </c>
      <c r="K47" s="34">
        <v>0</v>
      </c>
      <c r="L47" s="34">
        <v>0</v>
      </c>
      <c r="M47" s="34"/>
      <c r="N47" s="34">
        <v>0</v>
      </c>
      <c r="O47" s="14">
        <v>0</v>
      </c>
      <c r="P47" s="14">
        <v>0</v>
      </c>
      <c r="Q47" s="14">
        <v>0</v>
      </c>
      <c r="R47" s="14">
        <v>0</v>
      </c>
      <c r="S47" s="14">
        <v>0</v>
      </c>
      <c r="T47" s="14">
        <v>0</v>
      </c>
      <c r="U47" s="14">
        <v>0</v>
      </c>
      <c r="V47" s="14">
        <v>0</v>
      </c>
      <c r="W47" s="14">
        <v>0</v>
      </c>
      <c r="X47" s="14">
        <v>0</v>
      </c>
      <c r="Y47" s="14"/>
      <c r="Z47" s="14" t="s">
        <v>41</v>
      </c>
      <c r="AA47" s="14"/>
      <c r="AB47" s="17">
        <f t="shared" si="0"/>
        <v>30</v>
      </c>
      <c r="AC47" s="18">
        <v>150</v>
      </c>
      <c r="AD47" s="18">
        <f t="shared" si="1"/>
        <v>4500</v>
      </c>
      <c r="AE47" s="17"/>
      <c r="AF47" s="4"/>
      <c r="AG47" s="4"/>
      <c r="AH47" s="4"/>
      <c r="AI47" s="4"/>
      <c r="AJ47" s="4"/>
      <c r="AK47" s="4"/>
      <c r="AL47" s="4"/>
      <c r="AM47" s="4"/>
      <c r="AN47" s="4"/>
      <c r="AO47" s="4"/>
      <c r="AP47" s="4"/>
      <c r="AQ47" s="4"/>
      <c r="AR47" s="4"/>
      <c r="AS47" s="4"/>
      <c r="AT47" s="4"/>
      <c r="AU47" s="4"/>
      <c r="AV47" s="4"/>
      <c r="AW47" s="4"/>
    </row>
    <row r="48" spans="1:49" ht="24.75" customHeight="1" x14ac:dyDescent="0.25">
      <c r="A48" s="13" t="s">
        <v>42</v>
      </c>
      <c r="B48" s="19" t="s">
        <v>70</v>
      </c>
      <c r="C48" s="58"/>
      <c r="D48" s="58"/>
      <c r="E48" s="55">
        <v>0</v>
      </c>
      <c r="F48" s="55">
        <v>0</v>
      </c>
      <c r="G48" s="34">
        <v>0</v>
      </c>
      <c r="H48" s="55">
        <v>60</v>
      </c>
      <c r="I48" s="34">
        <v>0</v>
      </c>
      <c r="J48" s="34">
        <v>0</v>
      </c>
      <c r="K48" s="34">
        <v>0</v>
      </c>
      <c r="L48" s="34">
        <v>0</v>
      </c>
      <c r="M48" s="34"/>
      <c r="N48" s="34">
        <v>0</v>
      </c>
      <c r="O48" s="14">
        <v>0</v>
      </c>
      <c r="P48" s="14">
        <v>0</v>
      </c>
      <c r="Q48" s="14">
        <v>0</v>
      </c>
      <c r="R48" s="14">
        <v>0</v>
      </c>
      <c r="S48" s="14">
        <v>0</v>
      </c>
      <c r="T48" s="14">
        <v>0</v>
      </c>
      <c r="U48" s="14">
        <v>0</v>
      </c>
      <c r="V48" s="14">
        <v>0</v>
      </c>
      <c r="W48" s="14">
        <v>0</v>
      </c>
      <c r="X48" s="14">
        <v>0</v>
      </c>
      <c r="Y48" s="14"/>
      <c r="Z48" s="14" t="s">
        <v>41</v>
      </c>
      <c r="AA48" s="14"/>
      <c r="AB48" s="17">
        <f t="shared" si="0"/>
        <v>60</v>
      </c>
      <c r="AC48" s="18">
        <v>150</v>
      </c>
      <c r="AD48" s="18">
        <f t="shared" si="1"/>
        <v>9000</v>
      </c>
      <c r="AE48" s="30"/>
      <c r="AF48" s="4"/>
      <c r="AG48" s="4"/>
      <c r="AH48" s="4"/>
      <c r="AI48" s="4"/>
      <c r="AJ48" s="4"/>
      <c r="AK48" s="4"/>
      <c r="AL48" s="4"/>
      <c r="AM48" s="4"/>
      <c r="AN48" s="4"/>
      <c r="AO48" s="4"/>
      <c r="AP48" s="4"/>
      <c r="AQ48" s="4"/>
      <c r="AR48" s="4"/>
      <c r="AS48" s="4"/>
      <c r="AT48" s="4"/>
      <c r="AU48" s="4"/>
      <c r="AV48" s="4"/>
      <c r="AW48" s="4"/>
    </row>
    <row r="49" spans="1:49" ht="24.75" customHeight="1" x14ac:dyDescent="0.25">
      <c r="A49" s="13" t="s">
        <v>54</v>
      </c>
      <c r="B49" s="19" t="s">
        <v>124</v>
      </c>
      <c r="C49" s="23" t="s">
        <v>292</v>
      </c>
      <c r="D49" s="41" t="s">
        <v>293</v>
      </c>
      <c r="E49" s="34">
        <v>0</v>
      </c>
      <c r="F49" s="34">
        <v>0</v>
      </c>
      <c r="G49" s="34">
        <v>0</v>
      </c>
      <c r="H49" s="34">
        <v>0</v>
      </c>
      <c r="I49" s="56">
        <v>0</v>
      </c>
      <c r="J49" s="56">
        <v>0</v>
      </c>
      <c r="K49" s="56">
        <v>0</v>
      </c>
      <c r="L49" s="34">
        <v>0</v>
      </c>
      <c r="M49" s="34"/>
      <c r="N49" s="34">
        <v>0</v>
      </c>
      <c r="O49" s="14">
        <v>0</v>
      </c>
      <c r="P49" s="14">
        <v>0</v>
      </c>
      <c r="Q49" s="14">
        <v>0</v>
      </c>
      <c r="R49" s="14">
        <v>0</v>
      </c>
      <c r="S49" s="14">
        <v>0</v>
      </c>
      <c r="T49" s="14">
        <v>0</v>
      </c>
      <c r="U49" s="14">
        <v>0</v>
      </c>
      <c r="V49" s="14">
        <v>0</v>
      </c>
      <c r="W49" s="14">
        <v>1</v>
      </c>
      <c r="X49" s="14">
        <v>0</v>
      </c>
      <c r="Y49" s="14"/>
      <c r="Z49" s="14" t="s">
        <v>57</v>
      </c>
      <c r="AA49" s="14"/>
      <c r="AB49" s="17">
        <f t="shared" si="0"/>
        <v>1</v>
      </c>
      <c r="AC49" s="18">
        <v>65000</v>
      </c>
      <c r="AD49" s="18">
        <f t="shared" si="1"/>
        <v>65000</v>
      </c>
      <c r="AE49" s="17"/>
      <c r="AF49" s="4"/>
      <c r="AG49" s="4"/>
      <c r="AH49" s="4"/>
      <c r="AI49" s="4"/>
      <c r="AJ49" s="4"/>
      <c r="AK49" s="31"/>
      <c r="AL49" s="31"/>
      <c r="AM49" s="31"/>
      <c r="AN49" s="31"/>
      <c r="AO49" s="31"/>
      <c r="AP49" s="31"/>
      <c r="AQ49" s="31"/>
      <c r="AR49" s="31"/>
      <c r="AS49" s="31"/>
      <c r="AT49" s="31"/>
      <c r="AU49" s="31"/>
      <c r="AV49" s="31"/>
      <c r="AW49" s="31"/>
    </row>
    <row r="50" spans="1:49" ht="24.75" customHeight="1" x14ac:dyDescent="0.25">
      <c r="A50" s="13" t="s">
        <v>54</v>
      </c>
      <c r="B50" s="19" t="s">
        <v>125</v>
      </c>
      <c r="C50" s="23" t="s">
        <v>153</v>
      </c>
      <c r="D50" s="41" t="s">
        <v>154</v>
      </c>
      <c r="E50" s="34">
        <v>0</v>
      </c>
      <c r="F50" s="34">
        <v>0</v>
      </c>
      <c r="G50" s="34">
        <v>0</v>
      </c>
      <c r="H50" s="34">
        <v>0</v>
      </c>
      <c r="I50" s="56">
        <v>0</v>
      </c>
      <c r="J50" s="56">
        <v>5</v>
      </c>
      <c r="K50" s="56">
        <v>0</v>
      </c>
      <c r="L50" s="56">
        <v>0</v>
      </c>
      <c r="M50" s="56"/>
      <c r="N50" s="56">
        <v>10</v>
      </c>
      <c r="O50" s="27">
        <v>10</v>
      </c>
      <c r="P50" s="27">
        <v>6</v>
      </c>
      <c r="Q50" s="27">
        <v>0</v>
      </c>
      <c r="R50" s="27">
        <v>0</v>
      </c>
      <c r="S50" s="27">
        <v>6</v>
      </c>
      <c r="T50" s="27">
        <v>6</v>
      </c>
      <c r="U50" s="27">
        <v>6</v>
      </c>
      <c r="V50" s="27">
        <v>6</v>
      </c>
      <c r="W50" s="27">
        <v>0</v>
      </c>
      <c r="X50" s="27">
        <v>0</v>
      </c>
      <c r="Y50" s="27"/>
      <c r="Z50" s="14" t="s">
        <v>41</v>
      </c>
      <c r="AA50" s="27"/>
      <c r="AB50" s="17">
        <f t="shared" si="0"/>
        <v>55</v>
      </c>
      <c r="AC50" s="18">
        <v>350</v>
      </c>
      <c r="AD50" s="18">
        <f t="shared" si="1"/>
        <v>19250</v>
      </c>
      <c r="AE50" s="17"/>
      <c r="AF50" s="4"/>
      <c r="AG50" s="4"/>
      <c r="AH50" s="4"/>
      <c r="AI50" s="4"/>
      <c r="AJ50" s="4"/>
      <c r="AK50" s="31"/>
      <c r="AL50" s="31"/>
      <c r="AM50" s="31"/>
      <c r="AN50" s="31"/>
      <c r="AO50" s="31"/>
      <c r="AP50" s="31"/>
      <c r="AQ50" s="31"/>
      <c r="AR50" s="31"/>
      <c r="AS50" s="31"/>
      <c r="AT50" s="31"/>
      <c r="AU50" s="31"/>
      <c r="AV50" s="31"/>
      <c r="AW50" s="31"/>
    </row>
    <row r="51" spans="1:49" ht="24.75" customHeight="1" x14ac:dyDescent="0.25">
      <c r="A51" s="13" t="s">
        <v>54</v>
      </c>
      <c r="B51" s="19" t="s">
        <v>126</v>
      </c>
      <c r="C51" s="23" t="s">
        <v>294</v>
      </c>
      <c r="D51" s="41" t="s">
        <v>295</v>
      </c>
      <c r="E51" s="34">
        <v>0</v>
      </c>
      <c r="F51" s="34">
        <v>0</v>
      </c>
      <c r="G51" s="34">
        <v>0</v>
      </c>
      <c r="H51" s="34">
        <v>0</v>
      </c>
      <c r="I51" s="56">
        <v>0</v>
      </c>
      <c r="J51" s="56">
        <v>0</v>
      </c>
      <c r="K51" s="56">
        <v>0</v>
      </c>
      <c r="L51" s="56">
        <v>0</v>
      </c>
      <c r="M51" s="56"/>
      <c r="N51" s="56">
        <v>250</v>
      </c>
      <c r="O51" s="27">
        <v>40</v>
      </c>
      <c r="P51" s="27">
        <v>40</v>
      </c>
      <c r="Q51" s="27">
        <v>0</v>
      </c>
      <c r="R51" s="27">
        <v>0</v>
      </c>
      <c r="S51" s="27">
        <v>40</v>
      </c>
      <c r="T51" s="27">
        <v>40</v>
      </c>
      <c r="U51" s="27">
        <v>40</v>
      </c>
      <c r="V51" s="27">
        <v>40</v>
      </c>
      <c r="W51" s="27">
        <v>0</v>
      </c>
      <c r="X51" s="27">
        <v>0</v>
      </c>
      <c r="Y51" s="27"/>
      <c r="Z51" s="14" t="s">
        <v>41</v>
      </c>
      <c r="AA51" s="27"/>
      <c r="AB51" s="17">
        <f t="shared" si="0"/>
        <v>490</v>
      </c>
      <c r="AC51" s="18">
        <v>35</v>
      </c>
      <c r="AD51" s="18">
        <f t="shared" si="1"/>
        <v>17150</v>
      </c>
      <c r="AE51" s="17"/>
      <c r="AF51" s="4"/>
      <c r="AG51" s="4"/>
      <c r="AH51" s="4"/>
      <c r="AI51" s="4"/>
      <c r="AJ51" s="4"/>
      <c r="AK51" s="31"/>
      <c r="AL51" s="31"/>
      <c r="AM51" s="31"/>
      <c r="AN51" s="31"/>
      <c r="AO51" s="31"/>
      <c r="AP51" s="31"/>
      <c r="AQ51" s="31"/>
      <c r="AR51" s="31"/>
      <c r="AS51" s="31"/>
      <c r="AT51" s="31"/>
      <c r="AU51" s="31"/>
      <c r="AV51" s="31"/>
      <c r="AW51" s="31"/>
    </row>
    <row r="52" spans="1:49" ht="24.75" customHeight="1" x14ac:dyDescent="0.25">
      <c r="A52" s="13" t="s">
        <v>54</v>
      </c>
      <c r="B52" s="19" t="s">
        <v>55</v>
      </c>
      <c r="C52" s="23" t="s">
        <v>155</v>
      </c>
      <c r="D52" s="41"/>
      <c r="E52" s="34"/>
      <c r="F52" s="34"/>
      <c r="G52" s="34"/>
      <c r="H52" s="34">
        <v>800</v>
      </c>
      <c r="I52" s="56"/>
      <c r="J52" s="56"/>
      <c r="K52" s="56"/>
      <c r="L52" s="56"/>
      <c r="M52" s="56"/>
      <c r="N52" s="56"/>
      <c r="O52" s="27"/>
      <c r="P52" s="27"/>
      <c r="Q52" s="27"/>
      <c r="R52" s="27"/>
      <c r="S52" s="27"/>
      <c r="T52" s="27"/>
      <c r="U52" s="27"/>
      <c r="V52" s="27"/>
      <c r="W52" s="27"/>
      <c r="X52" s="27"/>
      <c r="Y52" s="27"/>
      <c r="Z52" s="27" t="s">
        <v>287</v>
      </c>
      <c r="AA52" s="27"/>
      <c r="AB52" s="17">
        <f t="shared" si="0"/>
        <v>800</v>
      </c>
      <c r="AC52" s="18">
        <v>2</v>
      </c>
      <c r="AD52" s="18">
        <f t="shared" si="1"/>
        <v>1600</v>
      </c>
      <c r="AE52" s="17"/>
      <c r="AF52" s="4"/>
      <c r="AG52" s="4"/>
      <c r="AH52" s="4"/>
      <c r="AI52" s="4"/>
      <c r="AJ52" s="4"/>
      <c r="AK52" s="31"/>
      <c r="AL52" s="31"/>
      <c r="AM52" s="31"/>
      <c r="AN52" s="31"/>
      <c r="AO52" s="31"/>
      <c r="AP52" s="31"/>
      <c r="AQ52" s="31"/>
      <c r="AR52" s="31"/>
      <c r="AS52" s="31"/>
      <c r="AT52" s="31"/>
      <c r="AU52" s="31"/>
      <c r="AV52" s="31"/>
      <c r="AW52" s="31"/>
    </row>
    <row r="53" spans="1:49" ht="24.75" customHeight="1" x14ac:dyDescent="0.25">
      <c r="A53" s="13" t="s">
        <v>54</v>
      </c>
      <c r="B53" s="19" t="s">
        <v>127</v>
      </c>
      <c r="C53" s="23" t="s">
        <v>156</v>
      </c>
      <c r="D53" s="41" t="s">
        <v>157</v>
      </c>
      <c r="E53" s="34">
        <v>0</v>
      </c>
      <c r="F53" s="34">
        <v>0</v>
      </c>
      <c r="G53" s="34">
        <v>0</v>
      </c>
      <c r="H53" s="34">
        <v>0</v>
      </c>
      <c r="I53" s="56">
        <v>0</v>
      </c>
      <c r="J53" s="56">
        <v>5</v>
      </c>
      <c r="K53" s="56">
        <v>0</v>
      </c>
      <c r="L53" s="34">
        <v>0</v>
      </c>
      <c r="M53" s="34"/>
      <c r="N53" s="34">
        <v>10</v>
      </c>
      <c r="O53" s="14">
        <v>10</v>
      </c>
      <c r="P53" s="14">
        <v>6</v>
      </c>
      <c r="Q53" s="14">
        <v>0</v>
      </c>
      <c r="R53" s="14">
        <v>0</v>
      </c>
      <c r="S53" s="14">
        <v>6</v>
      </c>
      <c r="T53" s="14">
        <v>6</v>
      </c>
      <c r="U53" s="14">
        <v>6</v>
      </c>
      <c r="V53" s="14">
        <v>6</v>
      </c>
      <c r="W53" s="14">
        <v>15</v>
      </c>
      <c r="X53" s="14">
        <v>0</v>
      </c>
      <c r="Y53" s="14"/>
      <c r="Z53" s="14" t="s">
        <v>41</v>
      </c>
      <c r="AA53" s="14"/>
      <c r="AB53" s="17">
        <f t="shared" si="0"/>
        <v>70</v>
      </c>
      <c r="AC53" s="18">
        <v>200</v>
      </c>
      <c r="AD53" s="18">
        <f t="shared" si="1"/>
        <v>14000</v>
      </c>
      <c r="AE53" s="17"/>
      <c r="AF53" s="4"/>
      <c r="AG53" s="4"/>
      <c r="AH53" s="4"/>
      <c r="AI53" s="4"/>
      <c r="AJ53" s="4"/>
      <c r="AK53" s="31"/>
      <c r="AL53" s="31"/>
      <c r="AM53" s="31"/>
      <c r="AN53" s="31"/>
      <c r="AO53" s="31"/>
      <c r="AP53" s="31"/>
      <c r="AQ53" s="31"/>
      <c r="AR53" s="31"/>
      <c r="AS53" s="31"/>
      <c r="AT53" s="31"/>
      <c r="AU53" s="31"/>
      <c r="AV53" s="31"/>
      <c r="AW53" s="31"/>
    </row>
    <row r="54" spans="1:49" ht="24.75" customHeight="1" x14ac:dyDescent="0.25">
      <c r="A54" s="13" t="s">
        <v>54</v>
      </c>
      <c r="B54" s="19" t="s">
        <v>129</v>
      </c>
      <c r="C54" s="23" t="s">
        <v>296</v>
      </c>
      <c r="D54" s="41" t="s">
        <v>297</v>
      </c>
      <c r="E54" s="34">
        <v>0</v>
      </c>
      <c r="F54" s="34">
        <v>0</v>
      </c>
      <c r="G54" s="34">
        <v>0</v>
      </c>
      <c r="H54" s="34">
        <v>0</v>
      </c>
      <c r="I54" s="56">
        <v>0</v>
      </c>
      <c r="J54" s="56">
        <v>0</v>
      </c>
      <c r="K54" s="56">
        <v>0</v>
      </c>
      <c r="L54" s="34">
        <v>0</v>
      </c>
      <c r="M54" s="34"/>
      <c r="N54" s="34">
        <v>0</v>
      </c>
      <c r="O54" s="14">
        <v>0</v>
      </c>
      <c r="P54" s="14">
        <v>0</v>
      </c>
      <c r="Q54" s="14">
        <v>0</v>
      </c>
      <c r="R54" s="14">
        <v>0</v>
      </c>
      <c r="S54" s="14">
        <v>0</v>
      </c>
      <c r="T54" s="14">
        <v>0</v>
      </c>
      <c r="U54" s="14">
        <v>0</v>
      </c>
      <c r="V54" s="14">
        <v>0</v>
      </c>
      <c r="W54" s="14">
        <v>1</v>
      </c>
      <c r="X54" s="14">
        <v>0</v>
      </c>
      <c r="Y54" s="14"/>
      <c r="Z54" s="14" t="s">
        <v>59</v>
      </c>
      <c r="AA54" s="14"/>
      <c r="AB54" s="17">
        <f t="shared" si="0"/>
        <v>1</v>
      </c>
      <c r="AC54" s="18">
        <v>20000</v>
      </c>
      <c r="AD54" s="18">
        <f t="shared" si="1"/>
        <v>20000</v>
      </c>
      <c r="AE54" s="17"/>
      <c r="AF54" s="4"/>
      <c r="AG54" s="4"/>
      <c r="AH54" s="4"/>
      <c r="AI54" s="4"/>
      <c r="AJ54" s="4"/>
      <c r="AK54" s="4"/>
      <c r="AL54" s="4"/>
      <c r="AM54" s="4"/>
      <c r="AN54" s="4"/>
      <c r="AO54" s="4"/>
      <c r="AP54" s="4"/>
      <c r="AQ54" s="4"/>
      <c r="AR54" s="4"/>
      <c r="AS54" s="4"/>
      <c r="AT54" s="4"/>
      <c r="AU54" s="4"/>
      <c r="AV54" s="4"/>
      <c r="AW54" s="4"/>
    </row>
    <row r="55" spans="1:49" ht="24.75" customHeight="1" x14ac:dyDescent="0.25">
      <c r="A55" s="13" t="s">
        <v>54</v>
      </c>
      <c r="B55" s="43" t="s">
        <v>130</v>
      </c>
      <c r="C55" s="23" t="s">
        <v>158</v>
      </c>
      <c r="D55" s="41" t="s">
        <v>159</v>
      </c>
      <c r="E55" s="34">
        <v>0</v>
      </c>
      <c r="F55" s="34">
        <v>0</v>
      </c>
      <c r="G55" s="34">
        <v>0</v>
      </c>
      <c r="H55" s="34">
        <v>214</v>
      </c>
      <c r="I55" s="55">
        <v>0</v>
      </c>
      <c r="J55" s="55">
        <v>140</v>
      </c>
      <c r="K55" s="55">
        <v>0</v>
      </c>
      <c r="L55" s="34">
        <v>50</v>
      </c>
      <c r="M55" s="34"/>
      <c r="N55" s="34">
        <v>300</v>
      </c>
      <c r="O55" s="14">
        <v>250</v>
      </c>
      <c r="P55" s="14">
        <v>240</v>
      </c>
      <c r="Q55" s="14">
        <v>130</v>
      </c>
      <c r="R55" s="14">
        <v>140</v>
      </c>
      <c r="S55" s="14">
        <v>200</v>
      </c>
      <c r="T55" s="14">
        <v>200</v>
      </c>
      <c r="U55" s="14">
        <v>200</v>
      </c>
      <c r="V55" s="14">
        <v>200</v>
      </c>
      <c r="W55" s="59">
        <v>200</v>
      </c>
      <c r="X55" s="14">
        <v>0</v>
      </c>
      <c r="Y55" s="14"/>
      <c r="Z55" s="14" t="s">
        <v>75</v>
      </c>
      <c r="AA55" s="14"/>
      <c r="AB55" s="17">
        <f t="shared" si="0"/>
        <v>2464</v>
      </c>
      <c r="AC55" s="18">
        <v>32</v>
      </c>
      <c r="AD55" s="18">
        <f t="shared" si="1"/>
        <v>78848</v>
      </c>
      <c r="AE55" s="17"/>
      <c r="AF55" s="26" t="s">
        <v>60</v>
      </c>
      <c r="AG55" s="4"/>
      <c r="AH55" s="4"/>
      <c r="AI55" s="4"/>
      <c r="AJ55" s="4"/>
      <c r="AK55" s="24"/>
      <c r="AL55" s="24"/>
      <c r="AM55" s="24"/>
      <c r="AN55" s="24"/>
      <c r="AO55" s="24"/>
      <c r="AP55" s="24"/>
      <c r="AQ55" s="24"/>
      <c r="AR55" s="24"/>
      <c r="AS55" s="24"/>
      <c r="AT55" s="24"/>
      <c r="AU55" s="24"/>
      <c r="AV55" s="24"/>
      <c r="AW55" s="24"/>
    </row>
    <row r="56" spans="1:49" ht="24.75" customHeight="1" x14ac:dyDescent="0.25">
      <c r="A56" s="13" t="s">
        <v>54</v>
      </c>
      <c r="B56" s="19" t="s">
        <v>298</v>
      </c>
      <c r="C56" s="23" t="s">
        <v>299</v>
      </c>
      <c r="D56" s="41" t="s">
        <v>300</v>
      </c>
      <c r="E56" s="34">
        <v>0</v>
      </c>
      <c r="F56" s="34">
        <v>0</v>
      </c>
      <c r="G56" s="34">
        <v>0</v>
      </c>
      <c r="H56" s="34">
        <v>20</v>
      </c>
      <c r="I56" s="55">
        <v>0</v>
      </c>
      <c r="J56" s="55">
        <v>0</v>
      </c>
      <c r="K56" s="55">
        <v>0</v>
      </c>
      <c r="L56" s="34">
        <v>0</v>
      </c>
      <c r="M56" s="34"/>
      <c r="N56" s="34">
        <v>0</v>
      </c>
      <c r="O56" s="14">
        <v>0</v>
      </c>
      <c r="P56" s="14">
        <v>0</v>
      </c>
      <c r="Q56" s="14">
        <v>0</v>
      </c>
      <c r="R56" s="14">
        <v>0</v>
      </c>
      <c r="S56" s="14">
        <v>0</v>
      </c>
      <c r="T56" s="14">
        <v>0</v>
      </c>
      <c r="U56" s="14">
        <v>0</v>
      </c>
      <c r="V56" s="14">
        <v>0</v>
      </c>
      <c r="W56" s="14">
        <v>0</v>
      </c>
      <c r="X56" s="14">
        <v>0</v>
      </c>
      <c r="Y56" s="14"/>
      <c r="Z56" s="14" t="s">
        <v>57</v>
      </c>
      <c r="AA56" s="14"/>
      <c r="AB56" s="17">
        <f t="shared" si="0"/>
        <v>20</v>
      </c>
      <c r="AC56" s="18">
        <v>200</v>
      </c>
      <c r="AD56" s="18">
        <f t="shared" si="1"/>
        <v>4000</v>
      </c>
      <c r="AE56" s="17"/>
      <c r="AF56" s="26"/>
      <c r="AG56" s="4"/>
      <c r="AH56" s="4"/>
      <c r="AI56" s="4"/>
      <c r="AJ56" s="4"/>
      <c r="AK56" s="24"/>
      <c r="AL56" s="24"/>
      <c r="AM56" s="24"/>
      <c r="AN56" s="24"/>
      <c r="AO56" s="24"/>
      <c r="AP56" s="24"/>
      <c r="AQ56" s="24"/>
      <c r="AR56" s="24"/>
      <c r="AS56" s="24"/>
      <c r="AT56" s="24"/>
      <c r="AU56" s="24"/>
      <c r="AV56" s="24"/>
      <c r="AW56" s="24"/>
    </row>
    <row r="57" spans="1:49" ht="24.75" customHeight="1" x14ac:dyDescent="0.25">
      <c r="A57" s="13" t="s">
        <v>54</v>
      </c>
      <c r="B57" s="19" t="s">
        <v>78</v>
      </c>
      <c r="C57" s="23" t="s">
        <v>160</v>
      </c>
      <c r="D57" s="41" t="s">
        <v>161</v>
      </c>
      <c r="E57" s="34">
        <v>0</v>
      </c>
      <c r="F57" s="34">
        <v>0</v>
      </c>
      <c r="G57" s="34">
        <v>0</v>
      </c>
      <c r="H57" s="34">
        <v>250</v>
      </c>
      <c r="I57" s="55">
        <v>0</v>
      </c>
      <c r="J57" s="55">
        <v>0</v>
      </c>
      <c r="K57" s="55">
        <v>0</v>
      </c>
      <c r="L57" s="34">
        <v>0</v>
      </c>
      <c r="M57" s="34"/>
      <c r="N57" s="34">
        <v>600</v>
      </c>
      <c r="O57" s="14">
        <v>150</v>
      </c>
      <c r="P57" s="14">
        <v>90</v>
      </c>
      <c r="Q57" s="14">
        <v>20</v>
      </c>
      <c r="R57" s="14">
        <v>0</v>
      </c>
      <c r="S57" s="14">
        <v>50</v>
      </c>
      <c r="T57" s="14">
        <v>90</v>
      </c>
      <c r="U57" s="14">
        <v>30</v>
      </c>
      <c r="V57" s="14">
        <v>50</v>
      </c>
      <c r="W57" s="14">
        <v>300</v>
      </c>
      <c r="X57" s="14">
        <v>0</v>
      </c>
      <c r="Y57" s="14"/>
      <c r="Z57" s="14" t="s">
        <v>191</v>
      </c>
      <c r="AA57" s="14"/>
      <c r="AB57" s="17">
        <f t="shared" si="0"/>
        <v>1630</v>
      </c>
      <c r="AC57" s="18">
        <v>15</v>
      </c>
      <c r="AD57" s="18">
        <f t="shared" si="1"/>
        <v>24450</v>
      </c>
      <c r="AE57" s="17"/>
      <c r="AF57" s="20" t="s">
        <v>79</v>
      </c>
      <c r="AG57" s="4"/>
      <c r="AH57" s="4"/>
      <c r="AI57" s="4"/>
      <c r="AJ57" s="4"/>
      <c r="AK57" s="24"/>
      <c r="AL57" s="24"/>
      <c r="AM57" s="24"/>
      <c r="AN57" s="24"/>
      <c r="AO57" s="24"/>
      <c r="AP57" s="24"/>
      <c r="AQ57" s="24"/>
      <c r="AR57" s="24"/>
      <c r="AS57" s="24"/>
      <c r="AT57" s="24"/>
      <c r="AU57" s="24"/>
      <c r="AV57" s="24"/>
      <c r="AW57" s="24"/>
    </row>
    <row r="58" spans="1:49" ht="24.75" customHeight="1" x14ac:dyDescent="0.25">
      <c r="A58" s="13" t="s">
        <v>54</v>
      </c>
      <c r="B58" s="19" t="s">
        <v>142</v>
      </c>
      <c r="C58" s="23" t="s">
        <v>162</v>
      </c>
      <c r="D58" s="41" t="s">
        <v>163</v>
      </c>
      <c r="E58" s="34">
        <v>0</v>
      </c>
      <c r="F58" s="34">
        <v>0</v>
      </c>
      <c r="G58" s="34">
        <v>0</v>
      </c>
      <c r="H58" s="34">
        <v>0</v>
      </c>
      <c r="I58" s="55">
        <v>0</v>
      </c>
      <c r="J58" s="55">
        <v>0</v>
      </c>
      <c r="K58" s="55">
        <v>0</v>
      </c>
      <c r="L58" s="34">
        <v>0</v>
      </c>
      <c r="M58" s="34"/>
      <c r="N58" s="34">
        <v>400</v>
      </c>
      <c r="O58" s="14">
        <v>0</v>
      </c>
      <c r="P58" s="14">
        <v>0</v>
      </c>
      <c r="Q58" s="14">
        <v>0</v>
      </c>
      <c r="R58" s="14">
        <v>0</v>
      </c>
      <c r="S58" s="14">
        <v>0</v>
      </c>
      <c r="T58" s="14">
        <v>0</v>
      </c>
      <c r="U58" s="14">
        <v>0</v>
      </c>
      <c r="V58" s="14">
        <v>0</v>
      </c>
      <c r="W58" s="14">
        <v>0</v>
      </c>
      <c r="X58" s="14">
        <v>0</v>
      </c>
      <c r="Y58" s="14"/>
      <c r="Z58" s="14" t="s">
        <v>59</v>
      </c>
      <c r="AA58" s="14">
        <v>1</v>
      </c>
      <c r="AB58" s="17">
        <f t="shared" si="0"/>
        <v>400</v>
      </c>
      <c r="AC58" s="18">
        <v>4</v>
      </c>
      <c r="AD58" s="18">
        <f t="shared" si="1"/>
        <v>1600</v>
      </c>
      <c r="AE58" s="17"/>
      <c r="AF58" s="4"/>
      <c r="AG58" s="4"/>
      <c r="AH58" s="4"/>
      <c r="AI58" s="4"/>
      <c r="AJ58" s="4"/>
      <c r="AK58" s="4"/>
      <c r="AL58" s="4"/>
      <c r="AM58" s="4"/>
      <c r="AN58" s="4"/>
      <c r="AO58" s="4"/>
      <c r="AP58" s="4"/>
      <c r="AQ58" s="4"/>
      <c r="AR58" s="4"/>
      <c r="AS58" s="4"/>
      <c r="AT58" s="4"/>
      <c r="AU58" s="4"/>
      <c r="AV58" s="4"/>
      <c r="AW58" s="4"/>
    </row>
    <row r="59" spans="1:49" ht="24.75" customHeight="1" x14ac:dyDescent="0.25">
      <c r="A59" s="13" t="s">
        <v>54</v>
      </c>
      <c r="B59" s="19" t="s">
        <v>147</v>
      </c>
      <c r="C59" s="23" t="s">
        <v>164</v>
      </c>
      <c r="D59" s="41" t="s">
        <v>165</v>
      </c>
      <c r="E59" s="34">
        <v>0</v>
      </c>
      <c r="F59" s="34">
        <v>0</v>
      </c>
      <c r="G59" s="34">
        <v>0</v>
      </c>
      <c r="H59" s="34">
        <v>0</v>
      </c>
      <c r="I59" s="55">
        <v>0</v>
      </c>
      <c r="J59" s="55">
        <v>0</v>
      </c>
      <c r="K59" s="55">
        <v>0</v>
      </c>
      <c r="L59" s="34">
        <v>50</v>
      </c>
      <c r="M59" s="34"/>
      <c r="N59" s="34">
        <v>3000</v>
      </c>
      <c r="O59" s="14">
        <v>0</v>
      </c>
      <c r="P59" s="14">
        <v>0</v>
      </c>
      <c r="Q59" s="14">
        <v>0</v>
      </c>
      <c r="R59" s="14">
        <v>0</v>
      </c>
      <c r="S59" s="14">
        <v>0</v>
      </c>
      <c r="T59" s="14">
        <v>0</v>
      </c>
      <c r="U59" s="14">
        <v>0</v>
      </c>
      <c r="V59" s="14">
        <v>0</v>
      </c>
      <c r="W59" s="14">
        <v>600</v>
      </c>
      <c r="X59" s="14"/>
      <c r="Y59" s="14"/>
      <c r="Z59" s="14" t="s">
        <v>41</v>
      </c>
      <c r="AA59" s="14">
        <v>1</v>
      </c>
      <c r="AB59" s="17">
        <f t="shared" si="0"/>
        <v>3650</v>
      </c>
      <c r="AC59" s="18">
        <v>12</v>
      </c>
      <c r="AD59" s="18">
        <f t="shared" si="1"/>
        <v>43800</v>
      </c>
      <c r="AE59" s="44"/>
      <c r="AF59" s="4"/>
      <c r="AG59" s="4"/>
      <c r="AH59" s="4"/>
      <c r="AI59" s="4"/>
      <c r="AJ59" s="4"/>
      <c r="AK59" s="4"/>
      <c r="AL59" s="4"/>
      <c r="AM59" s="4"/>
      <c r="AN59" s="4"/>
      <c r="AO59" s="4"/>
      <c r="AP59" s="4"/>
      <c r="AQ59" s="4"/>
      <c r="AR59" s="4"/>
      <c r="AS59" s="4"/>
      <c r="AT59" s="4"/>
      <c r="AU59" s="4"/>
      <c r="AV59" s="4"/>
      <c r="AW59" s="4"/>
    </row>
    <row r="60" spans="1:49" ht="24.75" customHeight="1" x14ac:dyDescent="0.25">
      <c r="A60" s="13" t="s">
        <v>54</v>
      </c>
      <c r="B60" s="43" t="s">
        <v>80</v>
      </c>
      <c r="C60" s="23" t="s">
        <v>167</v>
      </c>
      <c r="D60" s="41" t="s">
        <v>168</v>
      </c>
      <c r="E60" s="34">
        <v>0</v>
      </c>
      <c r="F60" s="34">
        <v>0</v>
      </c>
      <c r="G60" s="34">
        <v>0</v>
      </c>
      <c r="H60" s="34">
        <v>100</v>
      </c>
      <c r="I60" s="34">
        <v>0</v>
      </c>
      <c r="J60" s="34">
        <v>100</v>
      </c>
      <c r="K60" s="55">
        <v>2500</v>
      </c>
      <c r="L60" s="34">
        <v>40</v>
      </c>
      <c r="M60" s="34"/>
      <c r="N60" s="34">
        <v>3125</v>
      </c>
      <c r="O60" s="14">
        <v>600</v>
      </c>
      <c r="P60" s="14">
        <v>600</v>
      </c>
      <c r="Q60" s="14">
        <v>40</v>
      </c>
      <c r="R60" s="14">
        <v>30</v>
      </c>
      <c r="S60" s="14">
        <v>150</v>
      </c>
      <c r="T60" s="14">
        <v>200</v>
      </c>
      <c r="U60" s="14">
        <v>200</v>
      </c>
      <c r="V60" s="14">
        <v>120</v>
      </c>
      <c r="W60" s="14">
        <v>700</v>
      </c>
      <c r="X60" s="14"/>
      <c r="Y60" s="14"/>
      <c r="Z60" s="14" t="s">
        <v>41</v>
      </c>
      <c r="AA60" s="14"/>
      <c r="AB60" s="17">
        <f t="shared" si="0"/>
        <v>8505</v>
      </c>
      <c r="AC60" s="18">
        <v>9</v>
      </c>
      <c r="AD60" s="18">
        <f t="shared" si="1"/>
        <v>76545</v>
      </c>
      <c r="AE60" s="17"/>
      <c r="AF60" s="31"/>
      <c r="AG60" s="31"/>
      <c r="AH60" s="31"/>
      <c r="AI60" s="31"/>
      <c r="AJ60" s="31"/>
      <c r="AK60" s="4"/>
      <c r="AL60" s="4"/>
      <c r="AM60" s="4"/>
      <c r="AN60" s="4"/>
      <c r="AO60" s="4"/>
      <c r="AP60" s="4"/>
      <c r="AQ60" s="4"/>
      <c r="AR60" s="4"/>
      <c r="AS60" s="4"/>
      <c r="AT60" s="4"/>
      <c r="AU60" s="4"/>
      <c r="AV60" s="4"/>
      <c r="AW60" s="4"/>
    </row>
    <row r="61" spans="1:49" ht="24.75" customHeight="1" x14ac:dyDescent="0.25">
      <c r="A61" s="13" t="s">
        <v>54</v>
      </c>
      <c r="B61" s="19" t="s">
        <v>152</v>
      </c>
      <c r="C61" s="23" t="s">
        <v>301</v>
      </c>
      <c r="D61" s="41" t="s">
        <v>302</v>
      </c>
      <c r="E61" s="34">
        <v>0</v>
      </c>
      <c r="F61" s="34">
        <v>0</v>
      </c>
      <c r="G61" s="34">
        <v>0</v>
      </c>
      <c r="H61" s="34">
        <v>0</v>
      </c>
      <c r="I61" s="55">
        <v>0</v>
      </c>
      <c r="J61" s="55">
        <v>0</v>
      </c>
      <c r="K61" s="55"/>
      <c r="L61" s="34"/>
      <c r="M61" s="34"/>
      <c r="N61" s="34"/>
      <c r="O61" s="14"/>
      <c r="P61" s="14"/>
      <c r="Q61" s="14"/>
      <c r="R61" s="14"/>
      <c r="S61" s="14"/>
      <c r="T61" s="14"/>
      <c r="U61" s="14"/>
      <c r="V61" s="14"/>
      <c r="W61" s="14"/>
      <c r="X61" s="14"/>
      <c r="Y61" s="14"/>
      <c r="Z61" s="14"/>
      <c r="AA61" s="14"/>
      <c r="AB61" s="17">
        <f t="shared" si="0"/>
        <v>0</v>
      </c>
      <c r="AC61" s="18">
        <v>9</v>
      </c>
      <c r="AD61" s="18">
        <f t="shared" si="1"/>
        <v>0</v>
      </c>
      <c r="AE61" s="17"/>
      <c r="AF61" s="31"/>
      <c r="AG61" s="31"/>
      <c r="AH61" s="31"/>
      <c r="AI61" s="31"/>
      <c r="AJ61" s="31"/>
      <c r="AK61" s="4"/>
      <c r="AL61" s="4"/>
      <c r="AM61" s="4"/>
      <c r="AN61" s="4"/>
      <c r="AO61" s="4"/>
      <c r="AP61" s="4"/>
      <c r="AQ61" s="4"/>
      <c r="AR61" s="4"/>
      <c r="AS61" s="4"/>
      <c r="AT61" s="4"/>
      <c r="AU61" s="4"/>
      <c r="AV61" s="4"/>
      <c r="AW61" s="4"/>
    </row>
    <row r="62" spans="1:49" ht="37.5" customHeight="1" x14ac:dyDescent="0.25">
      <c r="A62" s="13" t="s">
        <v>54</v>
      </c>
      <c r="B62" s="19" t="s">
        <v>82</v>
      </c>
      <c r="C62" s="23" t="s">
        <v>169</v>
      </c>
      <c r="D62" s="41" t="s">
        <v>170</v>
      </c>
      <c r="E62" s="34">
        <v>0</v>
      </c>
      <c r="F62" s="34">
        <v>0</v>
      </c>
      <c r="G62" s="34">
        <v>0</v>
      </c>
      <c r="H62" s="34">
        <v>30</v>
      </c>
      <c r="I62" s="55"/>
      <c r="J62" s="55">
        <v>20</v>
      </c>
      <c r="K62" s="55"/>
      <c r="L62" s="34"/>
      <c r="M62" s="34"/>
      <c r="N62" s="34"/>
      <c r="O62" s="14"/>
      <c r="P62" s="14"/>
      <c r="Q62" s="14"/>
      <c r="R62" s="14"/>
      <c r="S62" s="14"/>
      <c r="T62" s="14"/>
      <c r="U62" s="14"/>
      <c r="V62" s="14"/>
      <c r="W62" s="14"/>
      <c r="X62" s="14"/>
      <c r="Y62" s="14"/>
      <c r="Z62" s="14" t="s">
        <v>37</v>
      </c>
      <c r="AA62" s="14"/>
      <c r="AB62" s="17">
        <f t="shared" si="0"/>
        <v>50</v>
      </c>
      <c r="AC62" s="18">
        <v>10</v>
      </c>
      <c r="AD62" s="18">
        <f t="shared" si="1"/>
        <v>500</v>
      </c>
      <c r="AE62" s="17"/>
      <c r="AF62" s="31"/>
      <c r="AG62" s="31"/>
      <c r="AH62" s="31"/>
      <c r="AI62" s="31"/>
      <c r="AJ62" s="31"/>
      <c r="AK62" s="4"/>
      <c r="AL62" s="4"/>
      <c r="AM62" s="4"/>
      <c r="AN62" s="4"/>
      <c r="AO62" s="4"/>
      <c r="AP62" s="4"/>
      <c r="AQ62" s="4"/>
      <c r="AR62" s="4"/>
      <c r="AS62" s="4"/>
      <c r="AT62" s="4"/>
      <c r="AU62" s="4"/>
      <c r="AV62" s="4"/>
      <c r="AW62" s="4"/>
    </row>
    <row r="63" spans="1:49" ht="27" customHeight="1" x14ac:dyDescent="0.25">
      <c r="A63" s="13" t="s">
        <v>54</v>
      </c>
      <c r="B63" s="46" t="s">
        <v>171</v>
      </c>
      <c r="C63" s="23" t="s">
        <v>303</v>
      </c>
      <c r="D63" s="41" t="s">
        <v>304</v>
      </c>
      <c r="E63" s="34">
        <v>0</v>
      </c>
      <c r="F63" s="34">
        <v>0</v>
      </c>
      <c r="G63" s="34">
        <v>0</v>
      </c>
      <c r="H63" s="34">
        <v>0</v>
      </c>
      <c r="I63" s="55">
        <v>0</v>
      </c>
      <c r="J63" s="55">
        <v>0</v>
      </c>
      <c r="K63" s="55">
        <v>0</v>
      </c>
      <c r="L63" s="34">
        <v>0</v>
      </c>
      <c r="M63" s="34"/>
      <c r="N63" s="34">
        <v>1</v>
      </c>
      <c r="O63" s="14">
        <v>0</v>
      </c>
      <c r="P63" s="14">
        <v>0</v>
      </c>
      <c r="Q63" s="14">
        <v>0</v>
      </c>
      <c r="R63" s="14">
        <v>0</v>
      </c>
      <c r="S63" s="14">
        <v>0</v>
      </c>
      <c r="T63" s="14">
        <v>0</v>
      </c>
      <c r="U63" s="14">
        <v>0</v>
      </c>
      <c r="V63" s="14">
        <v>0</v>
      </c>
      <c r="W63" s="14">
        <v>0</v>
      </c>
      <c r="X63" s="14">
        <v>0</v>
      </c>
      <c r="Y63" s="14"/>
      <c r="Z63" s="14" t="s">
        <v>57</v>
      </c>
      <c r="AA63" s="14">
        <v>1</v>
      </c>
      <c r="AB63" s="17">
        <f t="shared" si="0"/>
        <v>1</v>
      </c>
      <c r="AC63" s="18">
        <v>20000</v>
      </c>
      <c r="AD63" s="18">
        <f t="shared" si="1"/>
        <v>20000</v>
      </c>
      <c r="AE63" s="17"/>
      <c r="AF63" s="31"/>
      <c r="AG63" s="31"/>
      <c r="AH63" s="31"/>
      <c r="AI63" s="31"/>
      <c r="AJ63" s="31"/>
      <c r="AK63" s="4"/>
      <c r="AL63" s="4"/>
      <c r="AM63" s="4"/>
      <c r="AN63" s="4"/>
      <c r="AO63" s="4"/>
      <c r="AP63" s="4"/>
      <c r="AQ63" s="4"/>
      <c r="AR63" s="4"/>
      <c r="AS63" s="4"/>
      <c r="AT63" s="4"/>
      <c r="AU63" s="4"/>
      <c r="AV63" s="4"/>
      <c r="AW63" s="4"/>
    </row>
    <row r="64" spans="1:49" ht="30" customHeight="1" x14ac:dyDescent="0.25">
      <c r="A64" s="13" t="s">
        <v>54</v>
      </c>
      <c r="B64" s="46" t="s">
        <v>166</v>
      </c>
      <c r="C64" s="23" t="s">
        <v>305</v>
      </c>
      <c r="D64" s="41" t="s">
        <v>306</v>
      </c>
      <c r="E64" s="34">
        <v>0</v>
      </c>
      <c r="F64" s="34">
        <v>0</v>
      </c>
      <c r="G64" s="34">
        <v>0</v>
      </c>
      <c r="H64" s="34">
        <v>0</v>
      </c>
      <c r="I64" s="55">
        <v>0</v>
      </c>
      <c r="J64" s="55">
        <v>0</v>
      </c>
      <c r="K64" s="55">
        <v>0</v>
      </c>
      <c r="L64" s="34">
        <v>1</v>
      </c>
      <c r="M64" s="34"/>
      <c r="N64" s="34">
        <v>0</v>
      </c>
      <c r="O64" s="14">
        <v>1</v>
      </c>
      <c r="P64" s="14">
        <v>1</v>
      </c>
      <c r="Q64" s="14">
        <v>0</v>
      </c>
      <c r="R64" s="14">
        <v>1</v>
      </c>
      <c r="S64" s="14">
        <v>1</v>
      </c>
      <c r="T64" s="14">
        <v>1</v>
      </c>
      <c r="U64" s="14">
        <v>1</v>
      </c>
      <c r="V64" s="14">
        <v>1</v>
      </c>
      <c r="W64" s="14">
        <v>0</v>
      </c>
      <c r="X64" s="14"/>
      <c r="Y64" s="14"/>
      <c r="Z64" s="14" t="s">
        <v>37</v>
      </c>
      <c r="AA64" s="14"/>
      <c r="AB64" s="17">
        <f t="shared" si="0"/>
        <v>8</v>
      </c>
      <c r="AC64" s="18">
        <v>10000</v>
      </c>
      <c r="AD64" s="18">
        <f t="shared" si="1"/>
        <v>80000</v>
      </c>
      <c r="AE64" s="17"/>
      <c r="AF64" s="4"/>
      <c r="AG64" s="4"/>
      <c r="AH64" s="4"/>
      <c r="AI64" s="4"/>
      <c r="AJ64" s="4"/>
      <c r="AK64" s="4"/>
      <c r="AL64" s="4"/>
      <c r="AM64" s="4"/>
      <c r="AN64" s="4"/>
      <c r="AO64" s="4"/>
      <c r="AP64" s="4"/>
      <c r="AQ64" s="4"/>
      <c r="AR64" s="4"/>
      <c r="AS64" s="4"/>
      <c r="AT64" s="4"/>
      <c r="AU64" s="4"/>
      <c r="AV64" s="4"/>
      <c r="AW64" s="4"/>
    </row>
    <row r="65" spans="1:49" ht="37.5" customHeight="1" x14ac:dyDescent="0.25">
      <c r="A65" s="13" t="s">
        <v>54</v>
      </c>
      <c r="B65" s="19" t="s">
        <v>268</v>
      </c>
      <c r="C65" s="23" t="s">
        <v>269</v>
      </c>
      <c r="D65" s="41" t="s">
        <v>179</v>
      </c>
      <c r="E65" s="34">
        <v>0</v>
      </c>
      <c r="F65" s="34">
        <v>0</v>
      </c>
      <c r="G65" s="34">
        <v>0</v>
      </c>
      <c r="H65" s="34">
        <v>0</v>
      </c>
      <c r="I65" s="55"/>
      <c r="J65" s="55"/>
      <c r="K65" s="55"/>
      <c r="L65" s="34"/>
      <c r="M65" s="34"/>
      <c r="N65" s="34"/>
      <c r="O65" s="14"/>
      <c r="P65" s="14"/>
      <c r="Q65" s="14"/>
      <c r="R65" s="14"/>
      <c r="S65" s="14"/>
      <c r="T65" s="14"/>
      <c r="U65" s="14"/>
      <c r="V65" s="14"/>
      <c r="W65" s="14"/>
      <c r="X65" s="14"/>
      <c r="Y65" s="14"/>
      <c r="Z65" s="14"/>
      <c r="AA65" s="14"/>
      <c r="AB65" s="17">
        <f t="shared" si="0"/>
        <v>0</v>
      </c>
      <c r="AC65" s="18"/>
      <c r="AD65" s="18">
        <f t="shared" si="1"/>
        <v>0</v>
      </c>
      <c r="AE65" s="17"/>
      <c r="AF65" s="24"/>
      <c r="AG65" s="24"/>
      <c r="AH65" s="24"/>
      <c r="AI65" s="24"/>
      <c r="AJ65" s="24"/>
      <c r="AK65" s="4"/>
      <c r="AL65" s="4"/>
      <c r="AM65" s="4"/>
      <c r="AN65" s="4"/>
      <c r="AO65" s="4"/>
      <c r="AP65" s="4"/>
      <c r="AQ65" s="4"/>
      <c r="AR65" s="4"/>
      <c r="AS65" s="4"/>
      <c r="AT65" s="4"/>
      <c r="AU65" s="4"/>
      <c r="AV65" s="4"/>
      <c r="AW65" s="4"/>
    </row>
    <row r="66" spans="1:49" ht="38.25" customHeight="1" x14ac:dyDescent="0.25">
      <c r="A66" s="13" t="s">
        <v>54</v>
      </c>
      <c r="B66" s="19" t="s">
        <v>180</v>
      </c>
      <c r="C66" s="23" t="s">
        <v>307</v>
      </c>
      <c r="D66" s="41" t="s">
        <v>173</v>
      </c>
      <c r="E66" s="34">
        <v>0</v>
      </c>
      <c r="F66" s="34">
        <v>0</v>
      </c>
      <c r="G66" s="34">
        <v>0</v>
      </c>
      <c r="H66" s="34">
        <v>0</v>
      </c>
      <c r="I66" s="55">
        <v>0</v>
      </c>
      <c r="J66" s="55">
        <v>0</v>
      </c>
      <c r="K66" s="55">
        <v>0</v>
      </c>
      <c r="L66" s="34">
        <v>0</v>
      </c>
      <c r="M66" s="34"/>
      <c r="N66" s="34">
        <v>0</v>
      </c>
      <c r="O66" s="14">
        <v>0</v>
      </c>
      <c r="P66" s="14">
        <v>0</v>
      </c>
      <c r="Q66" s="14">
        <v>1</v>
      </c>
      <c r="R66" s="14">
        <v>0</v>
      </c>
      <c r="S66" s="14">
        <v>0</v>
      </c>
      <c r="T66" s="14">
        <v>0</v>
      </c>
      <c r="U66" s="14">
        <v>0</v>
      </c>
      <c r="V66" s="14">
        <v>0</v>
      </c>
      <c r="W66" s="14">
        <v>0</v>
      </c>
      <c r="X66" s="14">
        <v>0</v>
      </c>
      <c r="Y66" s="14"/>
      <c r="Z66" s="14" t="s">
        <v>209</v>
      </c>
      <c r="AA66" s="14"/>
      <c r="AB66" s="17">
        <f t="shared" si="0"/>
        <v>1</v>
      </c>
      <c r="AC66" s="18">
        <v>9000</v>
      </c>
      <c r="AD66" s="18">
        <f t="shared" si="1"/>
        <v>9000</v>
      </c>
      <c r="AE66" s="17"/>
      <c r="AF66" s="24"/>
      <c r="AG66" s="24"/>
      <c r="AH66" s="24"/>
      <c r="AI66" s="24"/>
      <c r="AJ66" s="24"/>
      <c r="AK66" s="4"/>
      <c r="AL66" s="4"/>
      <c r="AM66" s="4"/>
      <c r="AN66" s="4"/>
      <c r="AO66" s="4"/>
      <c r="AP66" s="4"/>
      <c r="AQ66" s="4"/>
      <c r="AR66" s="4"/>
      <c r="AS66" s="4"/>
      <c r="AT66" s="4"/>
      <c r="AU66" s="4"/>
      <c r="AV66" s="4"/>
      <c r="AW66" s="4"/>
    </row>
    <row r="67" spans="1:49" ht="36" customHeight="1" x14ac:dyDescent="0.25">
      <c r="A67" s="13" t="s">
        <v>54</v>
      </c>
      <c r="B67" s="19" t="s">
        <v>185</v>
      </c>
      <c r="C67" s="23" t="s">
        <v>172</v>
      </c>
      <c r="D67" s="41" t="s">
        <v>173</v>
      </c>
      <c r="E67" s="34">
        <v>0</v>
      </c>
      <c r="F67" s="34">
        <v>0</v>
      </c>
      <c r="G67" s="34">
        <v>0</v>
      </c>
      <c r="H67" s="34">
        <v>0</v>
      </c>
      <c r="I67" s="34"/>
      <c r="J67" s="34">
        <v>1</v>
      </c>
      <c r="K67" s="34"/>
      <c r="L67" s="34"/>
      <c r="M67" s="34"/>
      <c r="N67" s="34"/>
      <c r="O67" s="14"/>
      <c r="P67" s="14"/>
      <c r="Q67" s="14"/>
      <c r="R67" s="14"/>
      <c r="S67" s="14"/>
      <c r="T67" s="14"/>
      <c r="U67" s="14"/>
      <c r="V67" s="14"/>
      <c r="W67" s="14"/>
      <c r="X67" s="14"/>
      <c r="Y67" s="14"/>
      <c r="Z67" s="14"/>
      <c r="AA67" s="14"/>
      <c r="AB67" s="17">
        <f t="shared" si="0"/>
        <v>1</v>
      </c>
      <c r="AC67" s="18">
        <v>10000</v>
      </c>
      <c r="AD67" s="18">
        <f t="shared" si="1"/>
        <v>10000</v>
      </c>
      <c r="AE67" s="17"/>
      <c r="AF67" s="4"/>
      <c r="AG67" s="4"/>
      <c r="AH67" s="4"/>
      <c r="AI67" s="4"/>
      <c r="AJ67" s="4"/>
      <c r="AK67" s="4"/>
      <c r="AL67" s="4"/>
      <c r="AM67" s="4"/>
      <c r="AN67" s="4"/>
      <c r="AO67" s="4"/>
      <c r="AP67" s="4"/>
      <c r="AQ67" s="4"/>
      <c r="AR67" s="4"/>
      <c r="AS67" s="4"/>
      <c r="AT67" s="4"/>
      <c r="AU67" s="4"/>
      <c r="AV67" s="4"/>
      <c r="AW67" s="4"/>
    </row>
    <row r="68" spans="1:49" ht="27" customHeight="1" x14ac:dyDescent="0.25">
      <c r="A68" s="13" t="s">
        <v>54</v>
      </c>
      <c r="B68" s="19" t="s">
        <v>174</v>
      </c>
      <c r="C68" s="23" t="s">
        <v>175</v>
      </c>
      <c r="D68" s="41" t="s">
        <v>176</v>
      </c>
      <c r="E68" s="34">
        <v>0</v>
      </c>
      <c r="F68" s="34">
        <v>0</v>
      </c>
      <c r="G68" s="34">
        <v>0</v>
      </c>
      <c r="H68" s="34">
        <v>0</v>
      </c>
      <c r="I68" s="34">
        <v>0</v>
      </c>
      <c r="J68" s="34">
        <v>24</v>
      </c>
      <c r="K68" s="34">
        <v>0</v>
      </c>
      <c r="L68" s="34">
        <v>0</v>
      </c>
      <c r="M68" s="34"/>
      <c r="N68" s="34">
        <v>40</v>
      </c>
      <c r="O68" s="14">
        <v>2</v>
      </c>
      <c r="P68" s="14">
        <v>2</v>
      </c>
      <c r="Q68" s="14">
        <v>2</v>
      </c>
      <c r="R68" s="14">
        <v>2</v>
      </c>
      <c r="S68" s="14">
        <v>2</v>
      </c>
      <c r="T68" s="14">
        <v>2</v>
      </c>
      <c r="U68" s="14">
        <v>2</v>
      </c>
      <c r="V68" s="14">
        <v>2</v>
      </c>
      <c r="W68" s="14">
        <v>0</v>
      </c>
      <c r="X68" s="14">
        <v>0</v>
      </c>
      <c r="Y68" s="14"/>
      <c r="Z68" s="14" t="s">
        <v>41</v>
      </c>
      <c r="AA68" s="14"/>
      <c r="AB68" s="17">
        <f t="shared" si="0"/>
        <v>80</v>
      </c>
      <c r="AC68" s="18">
        <v>110</v>
      </c>
      <c r="AD68" s="18">
        <f t="shared" si="1"/>
        <v>8800</v>
      </c>
      <c r="AE68" s="17"/>
      <c r="AF68" s="4"/>
      <c r="AG68" s="4"/>
      <c r="AH68" s="4"/>
      <c r="AI68" s="4"/>
      <c r="AJ68" s="4"/>
      <c r="AK68" s="20"/>
      <c r="AL68" s="20"/>
      <c r="AM68" s="20"/>
      <c r="AN68" s="20"/>
      <c r="AO68" s="20"/>
      <c r="AP68" s="20"/>
      <c r="AQ68" s="20"/>
      <c r="AR68" s="20"/>
      <c r="AS68" s="20"/>
      <c r="AT68" s="20"/>
      <c r="AU68" s="20"/>
      <c r="AV68" s="20"/>
      <c r="AW68" s="20"/>
    </row>
    <row r="69" spans="1:49" ht="24.75" customHeight="1" x14ac:dyDescent="0.25">
      <c r="A69" s="13" t="s">
        <v>54</v>
      </c>
      <c r="B69" s="19" t="s">
        <v>177</v>
      </c>
      <c r="C69" s="23" t="s">
        <v>178</v>
      </c>
      <c r="D69" s="41" t="s">
        <v>179</v>
      </c>
      <c r="E69" s="34">
        <v>0</v>
      </c>
      <c r="F69" s="34">
        <v>0</v>
      </c>
      <c r="G69" s="34">
        <v>0</v>
      </c>
      <c r="H69" s="34">
        <v>0</v>
      </c>
      <c r="I69" s="55">
        <v>0</v>
      </c>
      <c r="J69" s="55">
        <v>1</v>
      </c>
      <c r="K69" s="55">
        <v>0</v>
      </c>
      <c r="L69" s="34">
        <v>0</v>
      </c>
      <c r="M69" s="34"/>
      <c r="N69" s="34">
        <v>0</v>
      </c>
      <c r="O69" s="14">
        <v>0</v>
      </c>
      <c r="P69" s="14">
        <v>0</v>
      </c>
      <c r="Q69" s="14">
        <v>0</v>
      </c>
      <c r="R69" s="14">
        <v>0</v>
      </c>
      <c r="S69" s="14">
        <v>0</v>
      </c>
      <c r="T69" s="14">
        <v>0</v>
      </c>
      <c r="U69" s="14">
        <v>0</v>
      </c>
      <c r="V69" s="14">
        <v>0</v>
      </c>
      <c r="W69" s="14">
        <v>0</v>
      </c>
      <c r="X69" s="14">
        <v>0</v>
      </c>
      <c r="Y69" s="14"/>
      <c r="Z69" s="14" t="s">
        <v>199</v>
      </c>
      <c r="AA69" s="14"/>
      <c r="AB69" s="17">
        <f t="shared" si="0"/>
        <v>1</v>
      </c>
      <c r="AC69" s="18">
        <v>4000</v>
      </c>
      <c r="AD69" s="18">
        <f t="shared" si="1"/>
        <v>4000</v>
      </c>
      <c r="AE69" s="17"/>
      <c r="AF69" s="4"/>
      <c r="AG69" s="4"/>
      <c r="AH69" s="4"/>
      <c r="AI69" s="4"/>
      <c r="AJ69" s="4"/>
      <c r="AK69" s="4"/>
      <c r="AL69" s="4"/>
      <c r="AM69" s="4"/>
      <c r="AN69" s="4"/>
      <c r="AO69" s="4"/>
      <c r="AP69" s="4"/>
      <c r="AQ69" s="4"/>
      <c r="AR69" s="4"/>
      <c r="AS69" s="4"/>
      <c r="AT69" s="4"/>
      <c r="AU69" s="4"/>
      <c r="AV69" s="4"/>
      <c r="AW69" s="4"/>
    </row>
    <row r="70" spans="1:49" ht="24.75" customHeight="1" x14ac:dyDescent="0.25">
      <c r="A70" s="13" t="s">
        <v>54</v>
      </c>
      <c r="B70" s="19" t="s">
        <v>83</v>
      </c>
      <c r="C70" s="23" t="s">
        <v>181</v>
      </c>
      <c r="D70" s="41" t="s">
        <v>182</v>
      </c>
      <c r="E70" s="34">
        <v>0</v>
      </c>
      <c r="F70" s="34">
        <v>0</v>
      </c>
      <c r="G70" s="34">
        <v>0</v>
      </c>
      <c r="H70" s="34">
        <v>18</v>
      </c>
      <c r="I70" s="55">
        <v>0</v>
      </c>
      <c r="J70" s="55">
        <v>10</v>
      </c>
      <c r="K70" s="55"/>
      <c r="L70" s="34"/>
      <c r="M70" s="34"/>
      <c r="N70" s="34">
        <v>80</v>
      </c>
      <c r="O70" s="14">
        <v>60</v>
      </c>
      <c r="P70" s="14">
        <v>60</v>
      </c>
      <c r="Q70" s="14">
        <v>10</v>
      </c>
      <c r="R70" s="14">
        <v>10</v>
      </c>
      <c r="S70" s="14">
        <v>50</v>
      </c>
      <c r="T70" s="14">
        <v>50</v>
      </c>
      <c r="U70" s="14">
        <v>50</v>
      </c>
      <c r="V70" s="14">
        <v>50</v>
      </c>
      <c r="W70" s="14">
        <v>160</v>
      </c>
      <c r="X70" s="14"/>
      <c r="Y70" s="14"/>
      <c r="Z70" s="14"/>
      <c r="AA70" s="14"/>
      <c r="AB70" s="17">
        <f t="shared" si="0"/>
        <v>608</v>
      </c>
      <c r="AC70" s="18">
        <v>85</v>
      </c>
      <c r="AD70" s="18">
        <f t="shared" si="1"/>
        <v>51680</v>
      </c>
      <c r="AE70" s="44"/>
      <c r="AF70" s="4"/>
      <c r="AG70" s="4"/>
      <c r="AH70" s="4"/>
      <c r="AI70" s="4"/>
      <c r="AJ70" s="4"/>
      <c r="AK70" s="4"/>
      <c r="AL70" s="4"/>
      <c r="AM70" s="4"/>
      <c r="AN70" s="4"/>
      <c r="AO70" s="4"/>
      <c r="AP70" s="4"/>
      <c r="AQ70" s="4"/>
      <c r="AR70" s="4"/>
      <c r="AS70" s="4"/>
      <c r="AT70" s="4"/>
      <c r="AU70" s="4"/>
      <c r="AV70" s="4"/>
      <c r="AW70" s="4"/>
    </row>
    <row r="71" spans="1:49" ht="24.75" customHeight="1" x14ac:dyDescent="0.25">
      <c r="A71" s="13" t="s">
        <v>54</v>
      </c>
      <c r="B71" s="19" t="s">
        <v>206</v>
      </c>
      <c r="C71" s="23" t="s">
        <v>308</v>
      </c>
      <c r="D71" s="41" t="s">
        <v>309</v>
      </c>
      <c r="E71" s="34">
        <v>0</v>
      </c>
      <c r="F71" s="34">
        <v>0</v>
      </c>
      <c r="G71" s="34">
        <v>0</v>
      </c>
      <c r="H71" s="34">
        <v>0</v>
      </c>
      <c r="I71" s="55">
        <v>0</v>
      </c>
      <c r="J71" s="55">
        <v>0</v>
      </c>
      <c r="K71" s="55">
        <v>13500</v>
      </c>
      <c r="L71" s="34"/>
      <c r="M71" s="34"/>
      <c r="N71" s="34"/>
      <c r="O71" s="14"/>
      <c r="P71" s="14"/>
      <c r="Q71" s="14"/>
      <c r="R71" s="14"/>
      <c r="S71" s="14"/>
      <c r="T71" s="14"/>
      <c r="U71" s="14"/>
      <c r="V71" s="14"/>
      <c r="W71" s="14"/>
      <c r="X71" s="14"/>
      <c r="Y71" s="14"/>
      <c r="Z71" s="14"/>
      <c r="AA71" s="14"/>
      <c r="AB71" s="17">
        <f t="shared" si="0"/>
        <v>13500</v>
      </c>
      <c r="AC71" s="18">
        <v>100</v>
      </c>
      <c r="AD71" s="18">
        <f t="shared" si="1"/>
        <v>1350000</v>
      </c>
      <c r="AE71" s="44"/>
      <c r="AF71" s="4"/>
      <c r="AG71" s="4"/>
      <c r="AH71" s="4"/>
      <c r="AI71" s="4"/>
      <c r="AJ71" s="4"/>
      <c r="AK71" s="4"/>
      <c r="AL71" s="4"/>
      <c r="AM71" s="4"/>
      <c r="AN71" s="4"/>
      <c r="AO71" s="4"/>
      <c r="AP71" s="4"/>
      <c r="AQ71" s="4"/>
      <c r="AR71" s="4"/>
      <c r="AS71" s="4"/>
      <c r="AT71" s="4"/>
      <c r="AU71" s="4"/>
      <c r="AV71" s="4"/>
      <c r="AW71" s="4"/>
    </row>
    <row r="72" spans="1:49" ht="24.75" customHeight="1" x14ac:dyDescent="0.25">
      <c r="A72" s="13" t="s">
        <v>54</v>
      </c>
      <c r="B72" s="19" t="s">
        <v>84</v>
      </c>
      <c r="C72" s="23" t="s">
        <v>183</v>
      </c>
      <c r="D72" s="41" t="s">
        <v>184</v>
      </c>
      <c r="E72" s="34">
        <v>0</v>
      </c>
      <c r="F72" s="34">
        <v>0</v>
      </c>
      <c r="G72" s="34">
        <v>0</v>
      </c>
      <c r="H72" s="34">
        <v>1</v>
      </c>
      <c r="I72" s="55">
        <v>0</v>
      </c>
      <c r="J72" s="55">
        <v>2</v>
      </c>
      <c r="K72" s="55"/>
      <c r="L72" s="34"/>
      <c r="M72" s="34"/>
      <c r="N72" s="34">
        <v>4</v>
      </c>
      <c r="O72" s="14">
        <v>4</v>
      </c>
      <c r="P72" s="14">
        <v>4</v>
      </c>
      <c r="Q72" s="14">
        <v>2</v>
      </c>
      <c r="R72" s="14">
        <v>2</v>
      </c>
      <c r="S72" s="14">
        <v>2</v>
      </c>
      <c r="T72" s="14">
        <v>2</v>
      </c>
      <c r="U72" s="14">
        <v>2</v>
      </c>
      <c r="V72" s="14">
        <v>2</v>
      </c>
      <c r="W72" s="14">
        <v>8</v>
      </c>
      <c r="X72" s="14"/>
      <c r="Y72" s="14"/>
      <c r="Z72" s="14"/>
      <c r="AA72" s="14"/>
      <c r="AB72" s="17">
        <f t="shared" si="0"/>
        <v>35</v>
      </c>
      <c r="AC72" s="18">
        <v>175</v>
      </c>
      <c r="AD72" s="18">
        <f t="shared" si="1"/>
        <v>6125</v>
      </c>
      <c r="AE72" s="44"/>
      <c r="AF72" s="4"/>
      <c r="AG72" s="4"/>
      <c r="AH72" s="4"/>
      <c r="AI72" s="4"/>
      <c r="AJ72" s="4"/>
      <c r="AK72" s="4"/>
      <c r="AL72" s="4"/>
      <c r="AM72" s="4"/>
      <c r="AN72" s="4"/>
      <c r="AO72" s="4"/>
      <c r="AP72" s="4"/>
      <c r="AQ72" s="4"/>
      <c r="AR72" s="4"/>
      <c r="AS72" s="4"/>
      <c r="AT72" s="4"/>
      <c r="AU72" s="4"/>
      <c r="AV72" s="4"/>
      <c r="AW72" s="4"/>
    </row>
    <row r="73" spans="1:49" ht="24.75" customHeight="1" x14ac:dyDescent="0.25">
      <c r="A73" s="13" t="s">
        <v>54</v>
      </c>
      <c r="B73" s="19" t="s">
        <v>210</v>
      </c>
      <c r="C73" s="23" t="s">
        <v>183</v>
      </c>
      <c r="D73" s="41" t="s">
        <v>310</v>
      </c>
      <c r="E73" s="34">
        <v>0</v>
      </c>
      <c r="F73" s="34">
        <v>0</v>
      </c>
      <c r="G73" s="34">
        <v>0</v>
      </c>
      <c r="H73" s="34">
        <v>0</v>
      </c>
      <c r="I73" s="55">
        <v>0</v>
      </c>
      <c r="J73" s="55">
        <v>0</v>
      </c>
      <c r="K73" s="55">
        <v>80</v>
      </c>
      <c r="L73" s="34">
        <v>0</v>
      </c>
      <c r="M73" s="34"/>
      <c r="N73" s="34">
        <v>0</v>
      </c>
      <c r="O73" s="14">
        <v>0</v>
      </c>
      <c r="P73" s="14">
        <v>0</v>
      </c>
      <c r="Q73" s="14">
        <v>0</v>
      </c>
      <c r="R73" s="14">
        <v>0</v>
      </c>
      <c r="S73" s="14">
        <v>0</v>
      </c>
      <c r="T73" s="14">
        <v>0</v>
      </c>
      <c r="U73" s="14">
        <v>0</v>
      </c>
      <c r="V73" s="14">
        <v>0</v>
      </c>
      <c r="W73" s="14">
        <v>0</v>
      </c>
      <c r="X73" s="14">
        <v>0</v>
      </c>
      <c r="Y73" s="14"/>
      <c r="Z73" s="14"/>
      <c r="AA73" s="14"/>
      <c r="AB73" s="17">
        <f t="shared" si="0"/>
        <v>80</v>
      </c>
      <c r="AC73" s="18">
        <v>175</v>
      </c>
      <c r="AD73" s="18">
        <f t="shared" si="1"/>
        <v>14000</v>
      </c>
      <c r="AE73" s="44"/>
      <c r="AF73" s="4"/>
      <c r="AG73" s="4"/>
      <c r="AH73" s="4"/>
      <c r="AI73" s="4"/>
      <c r="AJ73" s="4"/>
      <c r="AK73" s="31"/>
      <c r="AL73" s="31"/>
      <c r="AM73" s="31"/>
      <c r="AN73" s="31"/>
      <c r="AO73" s="31"/>
      <c r="AP73" s="31"/>
      <c r="AQ73" s="31"/>
      <c r="AR73" s="31"/>
      <c r="AS73" s="31"/>
      <c r="AT73" s="31"/>
      <c r="AU73" s="31"/>
      <c r="AV73" s="31"/>
      <c r="AW73" s="31"/>
    </row>
    <row r="74" spans="1:49" ht="24.75" customHeight="1" x14ac:dyDescent="0.25">
      <c r="A74" s="13" t="s">
        <v>54</v>
      </c>
      <c r="B74" s="19" t="s">
        <v>214</v>
      </c>
      <c r="C74" s="23" t="s">
        <v>311</v>
      </c>
      <c r="D74" s="41" t="s">
        <v>312</v>
      </c>
      <c r="E74" s="34">
        <v>0</v>
      </c>
      <c r="F74" s="34">
        <v>0</v>
      </c>
      <c r="G74" s="34">
        <v>0</v>
      </c>
      <c r="H74" s="34">
        <v>0</v>
      </c>
      <c r="I74" s="55">
        <v>0</v>
      </c>
      <c r="J74" s="55">
        <v>0</v>
      </c>
      <c r="K74" s="55">
        <v>0</v>
      </c>
      <c r="L74" s="34">
        <v>0</v>
      </c>
      <c r="M74" s="34"/>
      <c r="N74" s="34">
        <v>0</v>
      </c>
      <c r="O74" s="14">
        <v>0</v>
      </c>
      <c r="P74" s="14">
        <v>0</v>
      </c>
      <c r="Q74" s="14">
        <v>0</v>
      </c>
      <c r="R74" s="14">
        <v>0</v>
      </c>
      <c r="S74" s="14">
        <v>0</v>
      </c>
      <c r="T74" s="14">
        <v>0</v>
      </c>
      <c r="U74" s="14">
        <v>0</v>
      </c>
      <c r="V74" s="14">
        <v>0</v>
      </c>
      <c r="W74" s="14">
        <v>10</v>
      </c>
      <c r="X74" s="14">
        <v>0</v>
      </c>
      <c r="Y74" s="14"/>
      <c r="Z74" s="14" t="s">
        <v>41</v>
      </c>
      <c r="AA74" s="14"/>
      <c r="AB74" s="17">
        <f t="shared" si="0"/>
        <v>10</v>
      </c>
      <c r="AC74" s="18">
        <v>300</v>
      </c>
      <c r="AD74" s="18">
        <f t="shared" si="1"/>
        <v>3000</v>
      </c>
      <c r="AE74" s="44"/>
      <c r="AF74" s="4"/>
      <c r="AG74" s="4"/>
      <c r="AH74" s="4"/>
      <c r="AI74" s="4"/>
      <c r="AJ74" s="4"/>
      <c r="AK74" s="31"/>
      <c r="AL74" s="31"/>
      <c r="AM74" s="31"/>
      <c r="AN74" s="31"/>
      <c r="AO74" s="31"/>
      <c r="AP74" s="31"/>
      <c r="AQ74" s="31"/>
      <c r="AR74" s="31"/>
      <c r="AS74" s="31"/>
      <c r="AT74" s="31"/>
      <c r="AU74" s="31"/>
      <c r="AV74" s="31"/>
      <c r="AW74" s="31"/>
    </row>
    <row r="75" spans="1:49" ht="23.25" customHeight="1" x14ac:dyDescent="0.25">
      <c r="A75" s="13" t="s">
        <v>54</v>
      </c>
      <c r="B75" s="19" t="s">
        <v>218</v>
      </c>
      <c r="C75" s="23" t="s">
        <v>313</v>
      </c>
      <c r="D75" s="41" t="s">
        <v>314</v>
      </c>
      <c r="E75" s="34">
        <v>0</v>
      </c>
      <c r="F75" s="34">
        <v>0</v>
      </c>
      <c r="G75" s="34">
        <v>0</v>
      </c>
      <c r="H75" s="34">
        <v>0</v>
      </c>
      <c r="I75" s="34">
        <v>0</v>
      </c>
      <c r="J75" s="34">
        <v>0</v>
      </c>
      <c r="K75" s="34">
        <v>0</v>
      </c>
      <c r="L75" s="34">
        <v>0</v>
      </c>
      <c r="M75" s="34"/>
      <c r="N75" s="34">
        <v>0</v>
      </c>
      <c r="O75" s="14">
        <v>0</v>
      </c>
      <c r="P75" s="14">
        <v>0</v>
      </c>
      <c r="Q75" s="14">
        <v>0</v>
      </c>
      <c r="R75" s="14">
        <v>0</v>
      </c>
      <c r="S75" s="14">
        <v>0</v>
      </c>
      <c r="T75" s="14">
        <v>0</v>
      </c>
      <c r="U75" s="14">
        <v>0</v>
      </c>
      <c r="V75" s="14">
        <v>0</v>
      </c>
      <c r="W75" s="14">
        <v>1</v>
      </c>
      <c r="X75" s="14">
        <v>0</v>
      </c>
      <c r="Y75" s="14"/>
      <c r="Z75" s="14"/>
      <c r="AA75" s="14"/>
      <c r="AB75" s="17">
        <f t="shared" si="0"/>
        <v>1</v>
      </c>
      <c r="AC75" s="18">
        <v>1500</v>
      </c>
      <c r="AD75" s="18">
        <f t="shared" si="1"/>
        <v>1500</v>
      </c>
      <c r="AE75" s="17"/>
      <c r="AF75" s="4"/>
      <c r="AG75" s="4"/>
      <c r="AH75" s="4"/>
      <c r="AI75" s="4"/>
      <c r="AJ75" s="4"/>
      <c r="AK75" s="4"/>
      <c r="AL75" s="4"/>
      <c r="AM75" s="4"/>
      <c r="AN75" s="4"/>
      <c r="AO75" s="4"/>
      <c r="AP75" s="4"/>
      <c r="AQ75" s="4"/>
      <c r="AR75" s="4"/>
      <c r="AS75" s="4"/>
      <c r="AT75" s="4"/>
      <c r="AU75" s="4"/>
      <c r="AV75" s="4"/>
      <c r="AW75" s="4"/>
    </row>
    <row r="76" spans="1:49" ht="31.5" customHeight="1" x14ac:dyDescent="0.25">
      <c r="A76" s="13" t="s">
        <v>54</v>
      </c>
      <c r="B76" s="19" t="s">
        <v>222</v>
      </c>
      <c r="C76" s="23" t="s">
        <v>315</v>
      </c>
      <c r="D76" s="41" t="s">
        <v>316</v>
      </c>
      <c r="E76" s="34">
        <v>0</v>
      </c>
      <c r="F76" s="34">
        <v>0</v>
      </c>
      <c r="G76" s="34">
        <v>0</v>
      </c>
      <c r="H76" s="34">
        <v>0</v>
      </c>
      <c r="I76" s="55">
        <v>0</v>
      </c>
      <c r="J76" s="55">
        <v>0</v>
      </c>
      <c r="K76" s="55">
        <v>0</v>
      </c>
      <c r="L76" s="34">
        <v>0</v>
      </c>
      <c r="M76" s="34"/>
      <c r="N76" s="34">
        <v>0</v>
      </c>
      <c r="O76" s="14">
        <v>0</v>
      </c>
      <c r="P76" s="14">
        <v>0</v>
      </c>
      <c r="Q76" s="14">
        <v>0</v>
      </c>
      <c r="R76" s="14">
        <v>0</v>
      </c>
      <c r="S76" s="14">
        <v>0</v>
      </c>
      <c r="T76" s="14">
        <v>0</v>
      </c>
      <c r="U76" s="14">
        <v>0</v>
      </c>
      <c r="V76" s="14">
        <v>0</v>
      </c>
      <c r="W76" s="14">
        <v>0</v>
      </c>
      <c r="X76" s="14">
        <v>0</v>
      </c>
      <c r="Y76" s="14"/>
      <c r="Z76" s="14" t="s">
        <v>37</v>
      </c>
      <c r="AA76" s="14"/>
      <c r="AB76" s="17">
        <f t="shared" si="0"/>
        <v>0</v>
      </c>
      <c r="AC76" s="18">
        <v>2000</v>
      </c>
      <c r="AD76" s="18">
        <f t="shared" si="1"/>
        <v>0</v>
      </c>
      <c r="AE76" s="17"/>
      <c r="AF76" s="4"/>
      <c r="AG76" s="4"/>
      <c r="AH76" s="4"/>
      <c r="AI76" s="4"/>
      <c r="AJ76" s="4"/>
      <c r="AK76" s="4"/>
      <c r="AL76" s="4"/>
      <c r="AM76" s="4"/>
      <c r="AN76" s="4"/>
      <c r="AO76" s="4"/>
      <c r="AP76" s="4"/>
      <c r="AQ76" s="4"/>
      <c r="AR76" s="4"/>
      <c r="AS76" s="4"/>
      <c r="AT76" s="4"/>
      <c r="AU76" s="4"/>
      <c r="AV76" s="4"/>
      <c r="AW76" s="4"/>
    </row>
    <row r="77" spans="1:49" ht="33" customHeight="1" x14ac:dyDescent="0.25">
      <c r="A77" s="13" t="s">
        <v>54</v>
      </c>
      <c r="B77" s="19" t="s">
        <v>85</v>
      </c>
      <c r="C77" s="23" t="s">
        <v>317</v>
      </c>
      <c r="D77" s="41" t="s">
        <v>318</v>
      </c>
      <c r="E77" s="34">
        <v>0</v>
      </c>
      <c r="F77" s="34">
        <v>0</v>
      </c>
      <c r="G77" s="34">
        <v>0</v>
      </c>
      <c r="H77" s="34">
        <v>1</v>
      </c>
      <c r="I77" s="55">
        <v>0</v>
      </c>
      <c r="J77" s="55">
        <v>0</v>
      </c>
      <c r="K77" s="55">
        <v>0</v>
      </c>
      <c r="L77" s="34">
        <v>0</v>
      </c>
      <c r="M77" s="34"/>
      <c r="N77" s="34">
        <v>0</v>
      </c>
      <c r="O77" s="14">
        <v>0</v>
      </c>
      <c r="P77" s="14">
        <v>0</v>
      </c>
      <c r="Q77" s="14">
        <v>0</v>
      </c>
      <c r="R77" s="14">
        <v>0</v>
      </c>
      <c r="S77" s="14">
        <v>0</v>
      </c>
      <c r="T77" s="14">
        <v>0</v>
      </c>
      <c r="U77" s="14">
        <v>0</v>
      </c>
      <c r="V77" s="14">
        <v>0</v>
      </c>
      <c r="W77" s="14">
        <v>0</v>
      </c>
      <c r="X77" s="14">
        <v>0</v>
      </c>
      <c r="Y77" s="14"/>
      <c r="Z77" s="14" t="s">
        <v>226</v>
      </c>
      <c r="AA77" s="14"/>
      <c r="AB77" s="17">
        <f t="shared" si="0"/>
        <v>1</v>
      </c>
      <c r="AC77" s="18">
        <v>1500</v>
      </c>
      <c r="AD77" s="18">
        <f t="shared" si="1"/>
        <v>1500</v>
      </c>
      <c r="AE77" s="17"/>
      <c r="AF77" s="4"/>
      <c r="AG77" s="4"/>
      <c r="AH77" s="4"/>
      <c r="AI77" s="4"/>
      <c r="AJ77" s="4"/>
      <c r="AK77" s="4"/>
      <c r="AL77" s="4"/>
      <c r="AM77" s="4"/>
      <c r="AN77" s="4"/>
      <c r="AO77" s="4"/>
      <c r="AP77" s="4"/>
      <c r="AQ77" s="4"/>
      <c r="AR77" s="4"/>
      <c r="AS77" s="4"/>
      <c r="AT77" s="4"/>
      <c r="AU77" s="4"/>
      <c r="AV77" s="4"/>
      <c r="AW77" s="4"/>
    </row>
    <row r="78" spans="1:49" ht="30.75" customHeight="1" x14ac:dyDescent="0.25">
      <c r="A78" s="13" t="s">
        <v>54</v>
      </c>
      <c r="B78" s="19" t="s">
        <v>319</v>
      </c>
      <c r="C78" s="23" t="s">
        <v>320</v>
      </c>
      <c r="D78" s="41" t="s">
        <v>321</v>
      </c>
      <c r="E78" s="34">
        <v>0</v>
      </c>
      <c r="F78" s="34">
        <v>0</v>
      </c>
      <c r="G78" s="34">
        <v>0</v>
      </c>
      <c r="H78" s="34">
        <v>0</v>
      </c>
      <c r="I78" s="34">
        <v>0</v>
      </c>
      <c r="J78" s="34">
        <v>0</v>
      </c>
      <c r="K78" s="34">
        <v>0</v>
      </c>
      <c r="L78" s="34">
        <v>0</v>
      </c>
      <c r="M78" s="34"/>
      <c r="N78" s="34">
        <v>0</v>
      </c>
      <c r="O78" s="14">
        <v>0</v>
      </c>
      <c r="P78" s="14">
        <v>0</v>
      </c>
      <c r="Q78" s="14">
        <v>0</v>
      </c>
      <c r="R78" s="14">
        <v>0</v>
      </c>
      <c r="S78" s="14">
        <v>0</v>
      </c>
      <c r="T78" s="14">
        <v>0</v>
      </c>
      <c r="U78" s="14">
        <v>0</v>
      </c>
      <c r="V78" s="14">
        <v>0</v>
      </c>
      <c r="W78" s="14">
        <v>10</v>
      </c>
      <c r="X78" s="14">
        <v>0</v>
      </c>
      <c r="Y78" s="14"/>
      <c r="Z78" s="14" t="s">
        <v>41</v>
      </c>
      <c r="AA78" s="14"/>
      <c r="AB78" s="17">
        <f t="shared" si="0"/>
        <v>10</v>
      </c>
      <c r="AC78" s="18">
        <v>400</v>
      </c>
      <c r="AD78" s="18">
        <f t="shared" si="1"/>
        <v>4000</v>
      </c>
      <c r="AE78" s="17"/>
      <c r="AF78" s="20"/>
      <c r="AG78" s="20"/>
      <c r="AH78" s="20"/>
      <c r="AI78" s="20"/>
      <c r="AJ78" s="20"/>
      <c r="AK78" s="4"/>
      <c r="AL78" s="4"/>
      <c r="AM78" s="4"/>
      <c r="AN78" s="4"/>
      <c r="AO78" s="4"/>
      <c r="AP78" s="4"/>
      <c r="AQ78" s="4"/>
      <c r="AR78" s="4"/>
      <c r="AS78" s="4"/>
      <c r="AT78" s="4"/>
      <c r="AU78" s="4"/>
      <c r="AV78" s="4"/>
      <c r="AW78" s="4"/>
    </row>
    <row r="79" spans="1:49" ht="32.25" customHeight="1" x14ac:dyDescent="0.25">
      <c r="A79" s="13" t="s">
        <v>54</v>
      </c>
      <c r="B79" s="19" t="s">
        <v>186</v>
      </c>
      <c r="C79" s="23" t="s">
        <v>187</v>
      </c>
      <c r="D79" s="41" t="s">
        <v>188</v>
      </c>
      <c r="E79" s="34">
        <v>0</v>
      </c>
      <c r="F79" s="34">
        <v>0</v>
      </c>
      <c r="G79" s="34">
        <v>0</v>
      </c>
      <c r="H79" s="34">
        <v>0</v>
      </c>
      <c r="I79" s="34">
        <v>0</v>
      </c>
      <c r="J79" s="34">
        <v>0</v>
      </c>
      <c r="K79" s="34">
        <v>0</v>
      </c>
      <c r="L79" s="56">
        <v>2</v>
      </c>
      <c r="M79" s="56"/>
      <c r="N79" s="56">
        <v>35</v>
      </c>
      <c r="O79" s="27">
        <v>18</v>
      </c>
      <c r="P79" s="27">
        <v>21</v>
      </c>
      <c r="Q79" s="27">
        <v>2</v>
      </c>
      <c r="R79" s="27">
        <v>3</v>
      </c>
      <c r="S79" s="27">
        <v>4</v>
      </c>
      <c r="T79" s="27">
        <v>4</v>
      </c>
      <c r="U79" s="27">
        <v>4</v>
      </c>
      <c r="V79" s="27">
        <v>4</v>
      </c>
      <c r="W79" s="27">
        <v>18</v>
      </c>
      <c r="X79" s="27">
        <v>0</v>
      </c>
      <c r="Y79" s="27"/>
      <c r="Z79" s="27" t="s">
        <v>41</v>
      </c>
      <c r="AA79" s="27"/>
      <c r="AB79" s="17">
        <f t="shared" si="0"/>
        <v>115</v>
      </c>
      <c r="AC79" s="18">
        <v>450</v>
      </c>
      <c r="AD79" s="18">
        <f t="shared" si="1"/>
        <v>51750</v>
      </c>
      <c r="AE79" s="17"/>
      <c r="AF79" s="4"/>
      <c r="AG79" s="4"/>
      <c r="AH79" s="4"/>
      <c r="AI79" s="4"/>
      <c r="AJ79" s="4"/>
      <c r="AK79" s="4"/>
      <c r="AL79" s="4"/>
      <c r="AM79" s="4"/>
      <c r="AN79" s="4"/>
      <c r="AO79" s="4"/>
      <c r="AP79" s="4"/>
      <c r="AQ79" s="4"/>
      <c r="AR79" s="4"/>
      <c r="AS79" s="4"/>
      <c r="AT79" s="4"/>
      <c r="AU79" s="4"/>
      <c r="AV79" s="4"/>
      <c r="AW79" s="4"/>
    </row>
    <row r="80" spans="1:49" ht="31.5" customHeight="1" x14ac:dyDescent="0.25">
      <c r="A80" s="13" t="s">
        <v>54</v>
      </c>
      <c r="B80" s="19" t="s">
        <v>230</v>
      </c>
      <c r="C80" s="23"/>
      <c r="D80" s="41"/>
      <c r="E80" s="34">
        <v>0</v>
      </c>
      <c r="F80" s="34">
        <v>0</v>
      </c>
      <c r="G80" s="34">
        <v>0</v>
      </c>
      <c r="H80" s="34">
        <v>0</v>
      </c>
      <c r="I80" s="34">
        <v>0</v>
      </c>
      <c r="J80" s="34">
        <v>0</v>
      </c>
      <c r="K80" s="34">
        <v>0</v>
      </c>
      <c r="L80" s="56">
        <v>0</v>
      </c>
      <c r="M80" s="56">
        <v>3</v>
      </c>
      <c r="N80" s="56">
        <v>0</v>
      </c>
      <c r="O80" s="27">
        <v>0</v>
      </c>
      <c r="P80" s="27">
        <v>0</v>
      </c>
      <c r="Q80" s="27">
        <v>0</v>
      </c>
      <c r="R80" s="27">
        <v>0</v>
      </c>
      <c r="S80" s="27">
        <v>0</v>
      </c>
      <c r="T80" s="27">
        <v>0</v>
      </c>
      <c r="U80" s="27">
        <v>0</v>
      </c>
      <c r="V80" s="27">
        <v>0</v>
      </c>
      <c r="W80" s="27">
        <v>0</v>
      </c>
      <c r="X80" s="27">
        <v>0</v>
      </c>
      <c r="Y80" s="27"/>
      <c r="Z80" s="14" t="s">
        <v>41</v>
      </c>
      <c r="AA80" s="27"/>
      <c r="AB80" s="17">
        <f t="shared" si="0"/>
        <v>3</v>
      </c>
      <c r="AC80" s="18">
        <v>950</v>
      </c>
      <c r="AD80" s="18">
        <f t="shared" si="1"/>
        <v>2850</v>
      </c>
      <c r="AE80" s="17"/>
      <c r="AF80" s="4"/>
      <c r="AG80" s="4"/>
      <c r="AH80" s="4"/>
      <c r="AI80" s="4"/>
      <c r="AJ80" s="4"/>
      <c r="AK80" s="4"/>
      <c r="AL80" s="4"/>
      <c r="AM80" s="4"/>
      <c r="AN80" s="4"/>
      <c r="AO80" s="4"/>
      <c r="AP80" s="4"/>
      <c r="AQ80" s="4"/>
      <c r="AR80" s="4"/>
      <c r="AS80" s="4"/>
      <c r="AT80" s="4"/>
      <c r="AU80" s="4"/>
      <c r="AV80" s="4"/>
      <c r="AW80" s="4"/>
    </row>
    <row r="81" spans="1:49" ht="32.25" customHeight="1" x14ac:dyDescent="0.25">
      <c r="A81" s="13" t="s">
        <v>54</v>
      </c>
      <c r="B81" s="19" t="s">
        <v>231</v>
      </c>
      <c r="C81" s="23" t="s">
        <v>322</v>
      </c>
      <c r="D81" s="41" t="s">
        <v>323</v>
      </c>
      <c r="E81" s="34">
        <v>0</v>
      </c>
      <c r="F81" s="34">
        <v>0</v>
      </c>
      <c r="G81" s="34">
        <v>0</v>
      </c>
      <c r="H81" s="34">
        <v>0</v>
      </c>
      <c r="I81" s="55">
        <v>0</v>
      </c>
      <c r="J81" s="55">
        <v>0</v>
      </c>
      <c r="K81" s="55">
        <v>0</v>
      </c>
      <c r="L81" s="34">
        <v>0</v>
      </c>
      <c r="M81" s="34">
        <v>0</v>
      </c>
      <c r="N81" s="34">
        <v>0</v>
      </c>
      <c r="O81" s="14">
        <v>0</v>
      </c>
      <c r="P81" s="14">
        <v>0</v>
      </c>
      <c r="Q81" s="14">
        <v>0</v>
      </c>
      <c r="R81" s="14">
        <v>0</v>
      </c>
      <c r="S81" s="14">
        <v>0</v>
      </c>
      <c r="T81" s="14">
        <v>0</v>
      </c>
      <c r="U81" s="14">
        <v>0</v>
      </c>
      <c r="V81" s="14">
        <v>0</v>
      </c>
      <c r="W81" s="14">
        <v>0</v>
      </c>
      <c r="X81" s="14">
        <v>0</v>
      </c>
      <c r="Y81" s="14"/>
      <c r="Z81" s="14" t="s">
        <v>226</v>
      </c>
      <c r="AA81" s="14"/>
      <c r="AB81" s="17">
        <f t="shared" si="0"/>
        <v>0</v>
      </c>
      <c r="AC81" s="18"/>
      <c r="AD81" s="18">
        <f t="shared" si="1"/>
        <v>0</v>
      </c>
      <c r="AE81" s="17"/>
      <c r="AF81" s="4"/>
      <c r="AG81" s="4"/>
      <c r="AH81" s="4"/>
      <c r="AI81" s="4"/>
      <c r="AJ81" s="4"/>
      <c r="AK81" s="4"/>
      <c r="AL81" s="4"/>
      <c r="AM81" s="4"/>
      <c r="AN81" s="4"/>
      <c r="AO81" s="4"/>
      <c r="AP81" s="4"/>
      <c r="AQ81" s="4"/>
      <c r="AR81" s="4"/>
      <c r="AS81" s="4"/>
      <c r="AT81" s="4"/>
      <c r="AU81" s="4"/>
      <c r="AV81" s="4"/>
      <c r="AW81" s="4"/>
    </row>
    <row r="82" spans="1:49" ht="24.75" customHeight="1" x14ac:dyDescent="0.25">
      <c r="A82" s="13" t="s">
        <v>46</v>
      </c>
      <c r="B82" s="19" t="s">
        <v>47</v>
      </c>
      <c r="C82" s="23"/>
      <c r="D82" s="41"/>
      <c r="E82" s="34">
        <v>0</v>
      </c>
      <c r="F82" s="34">
        <v>0</v>
      </c>
      <c r="G82" s="34">
        <v>1</v>
      </c>
      <c r="H82" s="34">
        <v>0</v>
      </c>
      <c r="I82" s="34">
        <v>0</v>
      </c>
      <c r="J82" s="34">
        <v>0</v>
      </c>
      <c r="K82" s="34">
        <v>0</v>
      </c>
      <c r="L82" s="34">
        <v>0</v>
      </c>
      <c r="M82" s="34"/>
      <c r="N82" s="34">
        <v>0</v>
      </c>
      <c r="O82" s="14">
        <v>0</v>
      </c>
      <c r="P82" s="14">
        <v>0</v>
      </c>
      <c r="Q82" s="14">
        <v>0</v>
      </c>
      <c r="R82" s="14">
        <v>0</v>
      </c>
      <c r="S82" s="14">
        <v>0</v>
      </c>
      <c r="T82" s="14">
        <v>0</v>
      </c>
      <c r="U82" s="14">
        <v>0</v>
      </c>
      <c r="V82" s="14">
        <v>0</v>
      </c>
      <c r="W82" s="14">
        <v>0</v>
      </c>
      <c r="X82" s="14">
        <v>0</v>
      </c>
      <c r="Y82" s="14"/>
      <c r="Z82" s="14" t="s">
        <v>27</v>
      </c>
      <c r="AA82" s="14"/>
      <c r="AB82" s="17">
        <f t="shared" si="0"/>
        <v>1</v>
      </c>
      <c r="AC82" s="18">
        <v>11000</v>
      </c>
      <c r="AD82" s="18">
        <f t="shared" si="1"/>
        <v>11000</v>
      </c>
      <c r="AE82" s="17"/>
      <c r="AF82" s="4"/>
      <c r="AG82" s="4"/>
      <c r="AH82" s="4"/>
      <c r="AI82" s="4"/>
      <c r="AJ82" s="4"/>
      <c r="AK82" s="4"/>
      <c r="AL82" s="4"/>
      <c r="AM82" s="4"/>
      <c r="AN82" s="4"/>
      <c r="AO82" s="4"/>
      <c r="AP82" s="4"/>
      <c r="AQ82" s="4"/>
      <c r="AR82" s="4"/>
      <c r="AS82" s="4"/>
      <c r="AT82" s="4"/>
      <c r="AU82" s="4"/>
      <c r="AV82" s="4"/>
      <c r="AW82" s="4"/>
    </row>
    <row r="83" spans="1:49" ht="24.75" customHeight="1" x14ac:dyDescent="0.25">
      <c r="A83" s="13" t="s">
        <v>46</v>
      </c>
      <c r="B83" s="19" t="s">
        <v>87</v>
      </c>
      <c r="C83" s="23" t="s">
        <v>189</v>
      </c>
      <c r="D83" s="41" t="s">
        <v>190</v>
      </c>
      <c r="E83" s="34">
        <v>0</v>
      </c>
      <c r="F83" s="34">
        <v>0</v>
      </c>
      <c r="G83" s="34">
        <v>0</v>
      </c>
      <c r="H83" s="34">
        <v>2</v>
      </c>
      <c r="I83" s="34">
        <v>0</v>
      </c>
      <c r="J83" s="34">
        <v>6</v>
      </c>
      <c r="K83" s="34">
        <v>0</v>
      </c>
      <c r="L83" s="34">
        <v>6</v>
      </c>
      <c r="M83" s="34">
        <v>34</v>
      </c>
      <c r="N83" s="34">
        <v>170</v>
      </c>
      <c r="O83" s="14">
        <v>54</v>
      </c>
      <c r="P83" s="14">
        <v>36</v>
      </c>
      <c r="Q83" s="14">
        <v>4</v>
      </c>
      <c r="R83" s="14">
        <v>4</v>
      </c>
      <c r="S83" s="14">
        <v>20</v>
      </c>
      <c r="T83" s="14">
        <v>14</v>
      </c>
      <c r="U83" s="14">
        <v>14</v>
      </c>
      <c r="V83" s="14">
        <v>14</v>
      </c>
      <c r="W83" s="14">
        <v>48</v>
      </c>
      <c r="X83" s="14">
        <v>0</v>
      </c>
      <c r="Y83" s="14"/>
      <c r="Z83" s="14" t="s">
        <v>191</v>
      </c>
      <c r="AA83" s="14"/>
      <c r="AB83" s="17">
        <f t="shared" si="0"/>
        <v>426</v>
      </c>
      <c r="AC83" s="18">
        <v>186</v>
      </c>
      <c r="AD83" s="18">
        <f t="shared" si="1"/>
        <v>79236</v>
      </c>
      <c r="AE83" s="17"/>
      <c r="AF83" s="4"/>
      <c r="AG83" s="4"/>
      <c r="AH83" s="4"/>
      <c r="AI83" s="4"/>
      <c r="AJ83" s="4"/>
      <c r="AK83" s="4"/>
      <c r="AL83" s="4"/>
      <c r="AM83" s="4"/>
      <c r="AN83" s="4"/>
      <c r="AO83" s="4"/>
      <c r="AP83" s="4"/>
      <c r="AQ83" s="4"/>
      <c r="AR83" s="4"/>
      <c r="AS83" s="4"/>
      <c r="AT83" s="4"/>
      <c r="AU83" s="4"/>
      <c r="AV83" s="4"/>
      <c r="AW83" s="4"/>
    </row>
    <row r="84" spans="1:49" ht="24.75" customHeight="1" x14ac:dyDescent="0.25">
      <c r="A84" s="13" t="s">
        <v>46</v>
      </c>
      <c r="B84" s="19" t="s">
        <v>232</v>
      </c>
      <c r="C84" s="23" t="s">
        <v>324</v>
      </c>
      <c r="D84" s="41" t="s">
        <v>325</v>
      </c>
      <c r="E84" s="34">
        <v>0</v>
      </c>
      <c r="F84" s="34">
        <v>0</v>
      </c>
      <c r="G84" s="34">
        <v>0</v>
      </c>
      <c r="H84" s="34">
        <v>0</v>
      </c>
      <c r="I84" s="34">
        <v>0</v>
      </c>
      <c r="J84" s="34">
        <v>0</v>
      </c>
      <c r="K84" s="34">
        <v>0</v>
      </c>
      <c r="L84" s="34">
        <v>0</v>
      </c>
      <c r="M84" s="34">
        <v>0</v>
      </c>
      <c r="N84" s="34">
        <v>0</v>
      </c>
      <c r="O84" s="14">
        <v>0</v>
      </c>
      <c r="P84" s="14">
        <v>0</v>
      </c>
      <c r="Q84" s="14">
        <v>0</v>
      </c>
      <c r="R84" s="14">
        <v>0</v>
      </c>
      <c r="S84" s="14">
        <v>0</v>
      </c>
      <c r="T84" s="14">
        <v>0</v>
      </c>
      <c r="U84" s="14">
        <v>0</v>
      </c>
      <c r="V84" s="14">
        <v>0</v>
      </c>
      <c r="W84" s="14">
        <v>4</v>
      </c>
      <c r="X84" s="14">
        <v>0</v>
      </c>
      <c r="Y84" s="14"/>
      <c r="Z84" s="14" t="s">
        <v>41</v>
      </c>
      <c r="AA84" s="14"/>
      <c r="AB84" s="17">
        <f t="shared" si="0"/>
        <v>4</v>
      </c>
      <c r="AC84" s="18"/>
      <c r="AD84" s="18">
        <f t="shared" si="1"/>
        <v>0</v>
      </c>
      <c r="AE84" s="17"/>
      <c r="AF84" s="4"/>
      <c r="AG84" s="4"/>
      <c r="AH84" s="4"/>
      <c r="AI84" s="4"/>
      <c r="AJ84" s="4"/>
      <c r="AK84" s="4"/>
      <c r="AL84" s="4"/>
      <c r="AM84" s="4"/>
      <c r="AN84" s="4"/>
      <c r="AO84" s="4"/>
      <c r="AP84" s="4"/>
      <c r="AQ84" s="4"/>
      <c r="AR84" s="4"/>
      <c r="AS84" s="4"/>
      <c r="AT84" s="4"/>
      <c r="AU84" s="4"/>
      <c r="AV84" s="4"/>
      <c r="AW84" s="4"/>
    </row>
    <row r="85" spans="1:49" ht="24.75" customHeight="1" x14ac:dyDescent="0.25">
      <c r="A85" s="13" t="s">
        <v>46</v>
      </c>
      <c r="B85" s="19" t="s">
        <v>88</v>
      </c>
      <c r="C85" s="23" t="s">
        <v>192</v>
      </c>
      <c r="D85" s="41" t="s">
        <v>193</v>
      </c>
      <c r="E85" s="34">
        <v>0</v>
      </c>
      <c r="F85" s="34">
        <v>0</v>
      </c>
      <c r="G85" s="34">
        <v>0</v>
      </c>
      <c r="H85" s="34">
        <v>26</v>
      </c>
      <c r="I85" s="34">
        <v>0</v>
      </c>
      <c r="J85" s="34">
        <v>10</v>
      </c>
      <c r="K85" s="34">
        <v>0</v>
      </c>
      <c r="L85" s="34">
        <v>0</v>
      </c>
      <c r="M85" s="34">
        <v>0</v>
      </c>
      <c r="N85" s="14">
        <v>151</v>
      </c>
      <c r="O85" s="14">
        <v>50</v>
      </c>
      <c r="P85" s="14">
        <v>48</v>
      </c>
      <c r="Q85" s="14">
        <v>4</v>
      </c>
      <c r="R85" s="14">
        <v>4</v>
      </c>
      <c r="S85" s="14">
        <v>4</v>
      </c>
      <c r="T85" s="14">
        <v>4</v>
      </c>
      <c r="U85" s="14">
        <v>4</v>
      </c>
      <c r="V85" s="14">
        <v>4</v>
      </c>
      <c r="W85" s="14">
        <v>60</v>
      </c>
      <c r="X85" s="14"/>
      <c r="Y85" s="14"/>
      <c r="Z85" s="14" t="s">
        <v>41</v>
      </c>
      <c r="AA85" s="14"/>
      <c r="AB85" s="17">
        <f t="shared" si="0"/>
        <v>369</v>
      </c>
      <c r="AC85" s="18">
        <v>135</v>
      </c>
      <c r="AD85" s="18">
        <f t="shared" si="1"/>
        <v>49815</v>
      </c>
      <c r="AE85" s="17"/>
      <c r="AF85" s="31"/>
      <c r="AG85" s="31"/>
      <c r="AH85" s="31"/>
      <c r="AI85" s="31"/>
      <c r="AJ85" s="31"/>
      <c r="AK85" s="4"/>
      <c r="AL85" s="4"/>
      <c r="AM85" s="4"/>
      <c r="AN85" s="4"/>
      <c r="AO85" s="4"/>
      <c r="AP85" s="4"/>
      <c r="AQ85" s="4"/>
      <c r="AR85" s="4"/>
      <c r="AS85" s="4"/>
      <c r="AT85" s="4"/>
      <c r="AU85" s="4"/>
      <c r="AV85" s="4"/>
      <c r="AW85" s="4"/>
    </row>
    <row r="86" spans="1:49" ht="24.75" customHeight="1" x14ac:dyDescent="0.25">
      <c r="A86" s="13" t="s">
        <v>46</v>
      </c>
      <c r="B86" s="19" t="s">
        <v>194</v>
      </c>
      <c r="C86" s="23" t="s">
        <v>195</v>
      </c>
      <c r="D86" s="41" t="s">
        <v>196</v>
      </c>
      <c r="E86" s="34">
        <v>0</v>
      </c>
      <c r="F86" s="34">
        <v>0</v>
      </c>
      <c r="G86" s="34">
        <v>0</v>
      </c>
      <c r="H86" s="34">
        <v>0</v>
      </c>
      <c r="I86" s="55"/>
      <c r="J86" s="55">
        <v>1</v>
      </c>
      <c r="K86" s="55"/>
      <c r="L86" s="34"/>
      <c r="M86" s="34"/>
      <c r="N86" s="34"/>
      <c r="O86" s="14"/>
      <c r="P86" s="14"/>
      <c r="Q86" s="14"/>
      <c r="R86" s="14"/>
      <c r="S86" s="14"/>
      <c r="T86" s="14"/>
      <c r="U86" s="14"/>
      <c r="V86" s="14"/>
      <c r="W86" s="14"/>
      <c r="X86" s="14"/>
      <c r="Y86" s="14"/>
      <c r="Z86" s="14" t="s">
        <v>41</v>
      </c>
      <c r="AA86" s="14">
        <v>1</v>
      </c>
      <c r="AB86" s="17">
        <f t="shared" si="0"/>
        <v>1</v>
      </c>
      <c r="AC86" s="18">
        <v>500</v>
      </c>
      <c r="AD86" s="18">
        <f t="shared" si="1"/>
        <v>500</v>
      </c>
      <c r="AE86" s="17"/>
      <c r="AF86" s="31"/>
      <c r="AG86" s="31"/>
      <c r="AH86" s="31"/>
      <c r="AI86" s="31"/>
      <c r="AJ86" s="31"/>
      <c r="AK86" s="31"/>
      <c r="AL86" s="31"/>
      <c r="AM86" s="31"/>
      <c r="AN86" s="31"/>
      <c r="AO86" s="31"/>
      <c r="AP86" s="31"/>
      <c r="AQ86" s="31"/>
      <c r="AR86" s="31"/>
      <c r="AS86" s="31"/>
      <c r="AT86" s="31"/>
      <c r="AU86" s="31"/>
      <c r="AV86" s="31"/>
      <c r="AW86" s="31"/>
    </row>
    <row r="87" spans="1:49" ht="24.75" customHeight="1" x14ac:dyDescent="0.25">
      <c r="A87" s="13" t="s">
        <v>46</v>
      </c>
      <c r="B87" s="19" t="s">
        <v>89</v>
      </c>
      <c r="C87" s="23" t="s">
        <v>197</v>
      </c>
      <c r="D87" s="41" t="s">
        <v>198</v>
      </c>
      <c r="E87" s="34"/>
      <c r="F87" s="34"/>
      <c r="G87" s="34"/>
      <c r="H87" s="34"/>
      <c r="I87" s="55"/>
      <c r="J87" s="55"/>
      <c r="K87" s="55"/>
      <c r="L87" s="34"/>
      <c r="M87" s="34"/>
      <c r="N87" s="34"/>
      <c r="O87" s="14"/>
      <c r="P87" s="14"/>
      <c r="Q87" s="14"/>
      <c r="R87" s="14"/>
      <c r="S87" s="14"/>
      <c r="T87" s="14"/>
      <c r="U87" s="14"/>
      <c r="V87" s="14"/>
      <c r="W87" s="14"/>
      <c r="X87" s="14"/>
      <c r="Y87" s="14"/>
      <c r="Z87" s="14"/>
      <c r="AA87" s="14"/>
      <c r="AB87" s="17">
        <f t="shared" si="0"/>
        <v>0</v>
      </c>
      <c r="AC87" s="18"/>
      <c r="AD87" s="18">
        <f t="shared" si="1"/>
        <v>0</v>
      </c>
      <c r="AE87" s="17"/>
      <c r="AF87" s="31"/>
      <c r="AG87" s="31"/>
      <c r="AH87" s="31"/>
      <c r="AI87" s="31"/>
      <c r="AJ87" s="31"/>
      <c r="AK87" s="31"/>
      <c r="AL87" s="31"/>
      <c r="AM87" s="31"/>
      <c r="AN87" s="31"/>
      <c r="AO87" s="31"/>
      <c r="AP87" s="31"/>
      <c r="AQ87" s="31"/>
      <c r="AR87" s="31"/>
      <c r="AS87" s="31"/>
      <c r="AT87" s="31"/>
      <c r="AU87" s="31"/>
      <c r="AV87" s="31"/>
      <c r="AW87" s="31"/>
    </row>
    <row r="88" spans="1:49" ht="24.75" customHeight="1" x14ac:dyDescent="0.25">
      <c r="A88" s="13" t="s">
        <v>46</v>
      </c>
      <c r="B88" s="19" t="s">
        <v>200</v>
      </c>
      <c r="C88" s="23" t="s">
        <v>201</v>
      </c>
      <c r="D88" s="41" t="s">
        <v>202</v>
      </c>
      <c r="E88" s="34">
        <v>0</v>
      </c>
      <c r="F88" s="34">
        <v>0</v>
      </c>
      <c r="G88" s="34">
        <v>0</v>
      </c>
      <c r="H88" s="34">
        <v>0</v>
      </c>
      <c r="I88" s="55"/>
      <c r="J88" s="55">
        <v>1</v>
      </c>
      <c r="K88" s="55"/>
      <c r="L88" s="34"/>
      <c r="M88" s="34"/>
      <c r="N88" s="34"/>
      <c r="O88" s="14"/>
      <c r="P88" s="14"/>
      <c r="Q88" s="14"/>
      <c r="R88" s="14"/>
      <c r="S88" s="14"/>
      <c r="T88" s="14"/>
      <c r="U88" s="14"/>
      <c r="V88" s="14"/>
      <c r="W88" s="14"/>
      <c r="X88" s="14"/>
      <c r="Y88" s="14"/>
      <c r="Z88" s="14" t="s">
        <v>41</v>
      </c>
      <c r="AA88" s="14"/>
      <c r="AB88" s="17">
        <f t="shared" si="0"/>
        <v>1</v>
      </c>
      <c r="AC88" s="18">
        <v>800</v>
      </c>
      <c r="AD88" s="18">
        <f t="shared" si="1"/>
        <v>800</v>
      </c>
      <c r="AE88" s="17"/>
      <c r="AF88" s="4"/>
      <c r="AG88" s="4"/>
      <c r="AH88" s="4"/>
      <c r="AI88" s="4"/>
      <c r="AJ88" s="4"/>
      <c r="AK88" s="31"/>
      <c r="AL88" s="31"/>
      <c r="AM88" s="31"/>
      <c r="AN88" s="31"/>
      <c r="AO88" s="31"/>
      <c r="AP88" s="31"/>
      <c r="AQ88" s="31"/>
      <c r="AR88" s="31"/>
      <c r="AS88" s="31"/>
      <c r="AT88" s="31"/>
      <c r="AU88" s="31"/>
      <c r="AV88" s="31"/>
      <c r="AW88" s="31"/>
    </row>
    <row r="89" spans="1:49" ht="24.75" customHeight="1" x14ac:dyDescent="0.25">
      <c r="A89" s="13" t="s">
        <v>46</v>
      </c>
      <c r="B89" s="19" t="s">
        <v>203</v>
      </c>
      <c r="C89" s="23" t="s">
        <v>204</v>
      </c>
      <c r="D89" s="41" t="s">
        <v>205</v>
      </c>
      <c r="E89" s="34">
        <v>0</v>
      </c>
      <c r="F89" s="34">
        <v>0</v>
      </c>
      <c r="G89" s="34">
        <v>0</v>
      </c>
      <c r="H89" s="34">
        <v>0</v>
      </c>
      <c r="I89" s="55"/>
      <c r="J89" s="55">
        <v>1</v>
      </c>
      <c r="K89" s="55">
        <v>0</v>
      </c>
      <c r="L89" s="34"/>
      <c r="M89" s="34"/>
      <c r="N89" s="34"/>
      <c r="O89" s="14"/>
      <c r="P89" s="14"/>
      <c r="Q89" s="14"/>
      <c r="R89" s="14"/>
      <c r="S89" s="14"/>
      <c r="T89" s="14"/>
      <c r="U89" s="14"/>
      <c r="V89" s="14"/>
      <c r="W89" s="14"/>
      <c r="X89" s="14"/>
      <c r="Y89" s="14"/>
      <c r="Z89" s="14"/>
      <c r="AA89" s="14"/>
      <c r="AB89" s="17">
        <f t="shared" si="0"/>
        <v>1</v>
      </c>
      <c r="AC89" s="18"/>
      <c r="AD89" s="18">
        <f t="shared" si="1"/>
        <v>0</v>
      </c>
      <c r="AE89" s="17"/>
      <c r="AF89" s="4"/>
      <c r="AG89" s="4"/>
      <c r="AH89" s="4"/>
      <c r="AI89" s="4"/>
      <c r="AJ89" s="4"/>
      <c r="AK89" s="4"/>
      <c r="AL89" s="4"/>
      <c r="AM89" s="4"/>
      <c r="AN89" s="4"/>
      <c r="AO89" s="4"/>
      <c r="AP89" s="4"/>
      <c r="AQ89" s="4"/>
      <c r="AR89" s="4"/>
      <c r="AS89" s="4"/>
      <c r="AT89" s="4"/>
      <c r="AU89" s="4"/>
      <c r="AV89" s="4"/>
      <c r="AW89" s="4"/>
    </row>
    <row r="90" spans="1:49" ht="24.75" customHeight="1" x14ac:dyDescent="0.25">
      <c r="A90" s="13" t="s">
        <v>46</v>
      </c>
      <c r="B90" s="19" t="s">
        <v>327</v>
      </c>
      <c r="C90" s="23" t="s">
        <v>273</v>
      </c>
      <c r="D90" s="41" t="s">
        <v>274</v>
      </c>
      <c r="E90" s="34">
        <v>0</v>
      </c>
      <c r="F90" s="34">
        <v>0</v>
      </c>
      <c r="G90" s="34">
        <v>0</v>
      </c>
      <c r="H90" s="34">
        <v>84</v>
      </c>
      <c r="I90" s="34">
        <v>0</v>
      </c>
      <c r="J90" s="34">
        <v>32</v>
      </c>
      <c r="K90" s="34">
        <v>0</v>
      </c>
      <c r="L90" s="34">
        <v>0</v>
      </c>
      <c r="M90" s="34"/>
      <c r="N90" s="34"/>
      <c r="O90" s="14"/>
      <c r="P90" s="14"/>
      <c r="Q90" s="14"/>
      <c r="R90" s="14"/>
      <c r="S90" s="14"/>
      <c r="T90" s="14"/>
      <c r="U90" s="14"/>
      <c r="V90" s="14"/>
      <c r="W90" s="14"/>
      <c r="X90" s="14"/>
      <c r="Y90" s="14"/>
      <c r="Z90" s="14"/>
      <c r="AA90" s="14"/>
      <c r="AB90" s="17">
        <f t="shared" si="0"/>
        <v>116</v>
      </c>
      <c r="AC90" s="18">
        <v>210</v>
      </c>
      <c r="AD90" s="18">
        <f t="shared" si="1"/>
        <v>24360</v>
      </c>
      <c r="AE90" s="17"/>
      <c r="AF90" s="4"/>
      <c r="AG90" s="4"/>
      <c r="AH90" s="4"/>
      <c r="AI90" s="4"/>
      <c r="AJ90" s="4"/>
      <c r="AK90" s="4"/>
      <c r="AL90" s="4"/>
      <c r="AM90" s="4"/>
      <c r="AN90" s="4"/>
      <c r="AO90" s="4"/>
      <c r="AP90" s="4"/>
      <c r="AQ90" s="4"/>
      <c r="AR90" s="4"/>
      <c r="AS90" s="4"/>
      <c r="AT90" s="4"/>
      <c r="AU90" s="4"/>
      <c r="AV90" s="4"/>
      <c r="AW90" s="4"/>
    </row>
    <row r="91" spans="1:49" ht="24.75" customHeight="1" x14ac:dyDescent="0.25">
      <c r="A91" s="13" t="s">
        <v>46</v>
      </c>
      <c r="B91" s="19" t="s">
        <v>207</v>
      </c>
      <c r="C91" s="23" t="s">
        <v>208</v>
      </c>
      <c r="D91" s="41" t="s">
        <v>328</v>
      </c>
      <c r="E91" s="34">
        <v>0</v>
      </c>
      <c r="F91" s="34">
        <v>0</v>
      </c>
      <c r="G91" s="34">
        <v>0</v>
      </c>
      <c r="H91" s="34">
        <v>0</v>
      </c>
      <c r="I91" s="55"/>
      <c r="J91" s="55">
        <v>1</v>
      </c>
      <c r="K91" s="55"/>
      <c r="L91" s="34"/>
      <c r="M91" s="34"/>
      <c r="N91" s="34"/>
      <c r="O91" s="14"/>
      <c r="P91" s="14"/>
      <c r="Q91" s="14"/>
      <c r="R91" s="14"/>
      <c r="S91" s="14"/>
      <c r="T91" s="14"/>
      <c r="U91" s="14"/>
      <c r="V91" s="14"/>
      <c r="W91" s="14"/>
      <c r="X91" s="14"/>
      <c r="Y91" s="14"/>
      <c r="Z91" s="14" t="s">
        <v>226</v>
      </c>
      <c r="AA91" s="14">
        <v>1</v>
      </c>
      <c r="AB91" s="17">
        <f t="shared" si="0"/>
        <v>1</v>
      </c>
      <c r="AC91" s="18">
        <v>1000</v>
      </c>
      <c r="AD91" s="18">
        <f t="shared" si="1"/>
        <v>1000</v>
      </c>
      <c r="AE91" s="17"/>
      <c r="AF91" s="4"/>
      <c r="AG91" s="4"/>
      <c r="AH91" s="4"/>
      <c r="AI91" s="4"/>
      <c r="AJ91" s="4"/>
      <c r="AK91" s="4"/>
      <c r="AL91" s="4"/>
      <c r="AM91" s="4"/>
      <c r="AN91" s="4"/>
      <c r="AO91" s="4"/>
      <c r="AP91" s="4"/>
      <c r="AQ91" s="4"/>
      <c r="AR91" s="4"/>
      <c r="AS91" s="4"/>
      <c r="AT91" s="4"/>
      <c r="AU91" s="4"/>
      <c r="AV91" s="4"/>
      <c r="AW91" s="4"/>
    </row>
    <row r="92" spans="1:49" ht="24.75" customHeight="1" x14ac:dyDescent="0.25">
      <c r="A92" s="13" t="s">
        <v>46</v>
      </c>
      <c r="B92" s="19" t="s">
        <v>329</v>
      </c>
      <c r="C92" s="23" t="s">
        <v>212</v>
      </c>
      <c r="D92" s="41" t="s">
        <v>213</v>
      </c>
      <c r="E92" s="34">
        <v>0</v>
      </c>
      <c r="F92" s="34">
        <v>0</v>
      </c>
      <c r="G92" s="34">
        <v>0</v>
      </c>
      <c r="H92" s="34">
        <v>18</v>
      </c>
      <c r="I92" s="55">
        <v>0</v>
      </c>
      <c r="J92" s="55">
        <v>6</v>
      </c>
      <c r="K92" s="55">
        <v>0</v>
      </c>
      <c r="L92" s="34"/>
      <c r="M92" s="34"/>
      <c r="N92" s="34"/>
      <c r="O92" s="14"/>
      <c r="P92" s="14"/>
      <c r="Q92" s="14"/>
      <c r="R92" s="14"/>
      <c r="S92" s="14"/>
      <c r="T92" s="14"/>
      <c r="U92" s="14"/>
      <c r="V92" s="14"/>
      <c r="W92" s="14"/>
      <c r="X92" s="14"/>
      <c r="Y92" s="14"/>
      <c r="Z92" s="14"/>
      <c r="AA92" s="14"/>
      <c r="AB92" s="17">
        <f t="shared" si="0"/>
        <v>24</v>
      </c>
      <c r="AC92" s="18"/>
      <c r="AD92" s="18">
        <f t="shared" si="1"/>
        <v>0</v>
      </c>
      <c r="AE92" s="44"/>
      <c r="AF92" s="4"/>
      <c r="AG92" s="4"/>
      <c r="AH92" s="4"/>
      <c r="AI92" s="4"/>
      <c r="AJ92" s="4"/>
      <c r="AK92" s="4"/>
      <c r="AL92" s="4"/>
      <c r="AM92" s="4"/>
      <c r="AN92" s="4"/>
      <c r="AO92" s="4"/>
      <c r="AP92" s="4"/>
      <c r="AQ92" s="4"/>
      <c r="AR92" s="4"/>
      <c r="AS92" s="4"/>
      <c r="AT92" s="4"/>
      <c r="AU92" s="4"/>
      <c r="AV92" s="4"/>
      <c r="AW92" s="4"/>
    </row>
    <row r="93" spans="1:49" ht="24.75" customHeight="1" x14ac:dyDescent="0.25">
      <c r="A93" s="13" t="s">
        <v>46</v>
      </c>
      <c r="B93" s="19" t="s">
        <v>93</v>
      </c>
      <c r="C93" s="23" t="s">
        <v>216</v>
      </c>
      <c r="D93" s="41" t="s">
        <v>217</v>
      </c>
      <c r="E93" s="34">
        <v>0</v>
      </c>
      <c r="F93" s="34">
        <v>0</v>
      </c>
      <c r="G93" s="34">
        <v>0</v>
      </c>
      <c r="H93" s="34">
        <v>1</v>
      </c>
      <c r="I93" s="55"/>
      <c r="J93" s="55">
        <v>1</v>
      </c>
      <c r="K93" s="55"/>
      <c r="L93" s="34"/>
      <c r="M93" s="34"/>
      <c r="N93" s="34"/>
      <c r="O93" s="14"/>
      <c r="P93" s="14"/>
      <c r="Q93" s="14"/>
      <c r="R93" s="14"/>
      <c r="S93" s="14"/>
      <c r="T93" s="14"/>
      <c r="U93" s="14"/>
      <c r="V93" s="14"/>
      <c r="W93" s="14"/>
      <c r="X93" s="14"/>
      <c r="Y93" s="14"/>
      <c r="Z93" s="14"/>
      <c r="AA93" s="14"/>
      <c r="AB93" s="17">
        <f t="shared" si="0"/>
        <v>2</v>
      </c>
      <c r="AC93" s="18">
        <v>2700</v>
      </c>
      <c r="AD93" s="18">
        <f t="shared" si="1"/>
        <v>5400</v>
      </c>
      <c r="AE93" s="17"/>
      <c r="AF93" s="4"/>
      <c r="AG93" s="4"/>
      <c r="AH93" s="4"/>
      <c r="AI93" s="4"/>
      <c r="AJ93" s="4"/>
      <c r="AK93" s="4"/>
      <c r="AL93" s="4"/>
      <c r="AM93" s="4"/>
      <c r="AN93" s="4"/>
      <c r="AO93" s="4"/>
      <c r="AP93" s="4"/>
      <c r="AQ93" s="4"/>
      <c r="AR93" s="4"/>
      <c r="AS93" s="4"/>
      <c r="AT93" s="4"/>
      <c r="AU93" s="4"/>
      <c r="AV93" s="4"/>
      <c r="AW93" s="4"/>
    </row>
    <row r="94" spans="1:49" ht="24.75" customHeight="1" x14ac:dyDescent="0.25">
      <c r="A94" s="13" t="s">
        <v>46</v>
      </c>
      <c r="B94" s="19" t="s">
        <v>234</v>
      </c>
      <c r="C94" s="23" t="s">
        <v>280</v>
      </c>
      <c r="D94" s="41" t="s">
        <v>281</v>
      </c>
      <c r="E94" s="34">
        <v>0</v>
      </c>
      <c r="F94" s="34">
        <v>0</v>
      </c>
      <c r="G94" s="34">
        <v>0</v>
      </c>
      <c r="H94" s="34">
        <v>0</v>
      </c>
      <c r="I94" s="55"/>
      <c r="J94" s="55"/>
      <c r="K94" s="55"/>
      <c r="L94" s="34"/>
      <c r="M94" s="34"/>
      <c r="N94" s="34"/>
      <c r="O94" s="14"/>
      <c r="P94" s="14"/>
      <c r="Q94" s="14"/>
      <c r="R94" s="14"/>
      <c r="S94" s="14"/>
      <c r="T94" s="14"/>
      <c r="U94" s="14"/>
      <c r="V94" s="14"/>
      <c r="W94" s="14"/>
      <c r="X94" s="14"/>
      <c r="Y94" s="14"/>
      <c r="Z94" s="14"/>
      <c r="AA94" s="14"/>
      <c r="AB94" s="17">
        <f t="shared" si="0"/>
        <v>0</v>
      </c>
      <c r="AC94" s="18"/>
      <c r="AD94" s="18">
        <f t="shared" si="1"/>
        <v>0</v>
      </c>
      <c r="AE94" s="17"/>
      <c r="AF94" s="4"/>
      <c r="AG94" s="4"/>
      <c r="AH94" s="4"/>
      <c r="AI94" s="4"/>
      <c r="AJ94" s="4"/>
      <c r="AK94" s="4"/>
      <c r="AL94" s="4"/>
      <c r="AM94" s="4"/>
      <c r="AN94" s="4"/>
      <c r="AO94" s="4"/>
      <c r="AP94" s="4"/>
      <c r="AQ94" s="4"/>
      <c r="AR94" s="4"/>
      <c r="AS94" s="4"/>
      <c r="AT94" s="4"/>
      <c r="AU94" s="4"/>
      <c r="AV94" s="4"/>
      <c r="AW94" s="4"/>
    </row>
    <row r="95" spans="1:49" ht="24.75" customHeight="1" x14ac:dyDescent="0.25">
      <c r="A95" s="13" t="s">
        <v>46</v>
      </c>
      <c r="B95" s="19" t="s">
        <v>219</v>
      </c>
      <c r="C95" s="23" t="s">
        <v>220</v>
      </c>
      <c r="D95" s="41" t="s">
        <v>221</v>
      </c>
      <c r="E95" s="34">
        <v>0</v>
      </c>
      <c r="F95" s="34">
        <v>0</v>
      </c>
      <c r="G95" s="34">
        <v>0</v>
      </c>
      <c r="H95" s="34">
        <v>0</v>
      </c>
      <c r="I95" s="55"/>
      <c r="J95" s="55">
        <v>1</v>
      </c>
      <c r="K95" s="55"/>
      <c r="L95" s="34"/>
      <c r="M95" s="34"/>
      <c r="N95" s="34"/>
      <c r="O95" s="14"/>
      <c r="P95" s="14"/>
      <c r="Q95" s="14"/>
      <c r="R95" s="14"/>
      <c r="S95" s="14"/>
      <c r="T95" s="14"/>
      <c r="U95" s="14"/>
      <c r="V95" s="14"/>
      <c r="W95" s="14"/>
      <c r="X95" s="14"/>
      <c r="Y95" s="14"/>
      <c r="Z95" s="14" t="s">
        <v>41</v>
      </c>
      <c r="AA95" s="14"/>
      <c r="AB95" s="17">
        <f t="shared" si="0"/>
        <v>1</v>
      </c>
      <c r="AC95" s="18">
        <v>600</v>
      </c>
      <c r="AD95" s="18">
        <f t="shared" si="1"/>
        <v>600</v>
      </c>
      <c r="AE95" s="17"/>
      <c r="AF95" s="4"/>
      <c r="AG95" s="4"/>
      <c r="AH95" s="4"/>
      <c r="AI95" s="4"/>
      <c r="AJ95" s="4"/>
      <c r="AK95" s="4"/>
      <c r="AL95" s="4"/>
      <c r="AM95" s="4"/>
      <c r="AN95" s="4"/>
      <c r="AO95" s="4"/>
      <c r="AP95" s="4"/>
      <c r="AQ95" s="4"/>
      <c r="AR95" s="4"/>
      <c r="AS95" s="4"/>
      <c r="AT95" s="4"/>
      <c r="AU95" s="4"/>
      <c r="AV95" s="4"/>
      <c r="AW95" s="4"/>
    </row>
    <row r="96" spans="1:49" ht="24.75" customHeight="1" x14ac:dyDescent="0.25">
      <c r="A96" s="13" t="s">
        <v>46</v>
      </c>
      <c r="B96" s="19" t="s">
        <v>235</v>
      </c>
      <c r="C96" s="23" t="s">
        <v>236</v>
      </c>
      <c r="D96" s="41" t="s">
        <v>330</v>
      </c>
      <c r="E96" s="34">
        <v>0</v>
      </c>
      <c r="F96" s="34">
        <v>0</v>
      </c>
      <c r="G96" s="34">
        <v>0</v>
      </c>
      <c r="H96" s="34">
        <v>0</v>
      </c>
      <c r="I96" s="55"/>
      <c r="J96" s="55"/>
      <c r="K96" s="55"/>
      <c r="L96" s="34"/>
      <c r="M96" s="34"/>
      <c r="N96" s="34"/>
      <c r="O96" s="14"/>
      <c r="P96" s="14"/>
      <c r="Q96" s="14"/>
      <c r="R96" s="14"/>
      <c r="S96" s="14"/>
      <c r="T96" s="14"/>
      <c r="U96" s="14"/>
      <c r="V96" s="14"/>
      <c r="W96" s="14"/>
      <c r="X96" s="14"/>
      <c r="Y96" s="14"/>
      <c r="Z96" s="14"/>
      <c r="AA96" s="14"/>
      <c r="AB96" s="17">
        <f t="shared" si="0"/>
        <v>0</v>
      </c>
      <c r="AC96" s="18"/>
      <c r="AD96" s="18">
        <f t="shared" si="1"/>
        <v>0</v>
      </c>
      <c r="AE96" s="17"/>
      <c r="AF96" s="4"/>
      <c r="AG96" s="4"/>
      <c r="AH96" s="4"/>
      <c r="AI96" s="4"/>
      <c r="AJ96" s="4"/>
      <c r="AK96" s="4"/>
      <c r="AL96" s="4"/>
      <c r="AM96" s="4"/>
      <c r="AN96" s="4"/>
      <c r="AO96" s="4"/>
      <c r="AP96" s="4"/>
      <c r="AQ96" s="4"/>
      <c r="AR96" s="4"/>
      <c r="AS96" s="4"/>
      <c r="AT96" s="4"/>
      <c r="AU96" s="4"/>
      <c r="AV96" s="4"/>
      <c r="AW96" s="4"/>
    </row>
    <row r="97" spans="1:49" ht="24.75" customHeight="1" x14ac:dyDescent="0.25">
      <c r="A97" s="13" t="s">
        <v>46</v>
      </c>
      <c r="B97" s="19" t="s">
        <v>237</v>
      </c>
      <c r="C97" s="23" t="s">
        <v>238</v>
      </c>
      <c r="D97" s="41" t="s">
        <v>331</v>
      </c>
      <c r="E97" s="34">
        <v>0</v>
      </c>
      <c r="F97" s="34">
        <v>0</v>
      </c>
      <c r="G97" s="34">
        <v>0</v>
      </c>
      <c r="H97" s="34">
        <v>0</v>
      </c>
      <c r="I97" s="34"/>
      <c r="J97" s="34"/>
      <c r="K97" s="34">
        <v>60</v>
      </c>
      <c r="L97" s="34"/>
      <c r="M97" s="34"/>
      <c r="N97" s="34"/>
      <c r="O97" s="14"/>
      <c r="P97" s="14"/>
      <c r="Q97" s="14"/>
      <c r="R97" s="14"/>
      <c r="S97" s="14"/>
      <c r="T97" s="14"/>
      <c r="U97" s="14"/>
      <c r="V97" s="14"/>
      <c r="W97" s="14"/>
      <c r="X97" s="14"/>
      <c r="Y97" s="14"/>
      <c r="Z97" s="14" t="s">
        <v>41</v>
      </c>
      <c r="AA97" s="14"/>
      <c r="AB97" s="17">
        <v>80</v>
      </c>
      <c r="AC97" s="18">
        <v>3000</v>
      </c>
      <c r="AD97" s="18">
        <f t="shared" si="1"/>
        <v>240000</v>
      </c>
      <c r="AE97" s="17"/>
      <c r="AF97" s="31"/>
      <c r="AG97" s="31"/>
      <c r="AH97" s="31"/>
      <c r="AI97" s="31"/>
      <c r="AJ97" s="31"/>
      <c r="AK97" s="4"/>
      <c r="AL97" s="4"/>
      <c r="AM97" s="4"/>
      <c r="AN97" s="4"/>
      <c r="AO97" s="4"/>
      <c r="AP97" s="4"/>
      <c r="AQ97" s="4"/>
      <c r="AR97" s="4"/>
      <c r="AS97" s="4"/>
      <c r="AT97" s="4"/>
      <c r="AU97" s="4"/>
      <c r="AV97" s="4"/>
      <c r="AW97" s="4"/>
    </row>
    <row r="98" spans="1:49" ht="24.75" customHeight="1" x14ac:dyDescent="0.25">
      <c r="A98" s="13" t="s">
        <v>46</v>
      </c>
      <c r="B98" s="19" t="s">
        <v>50</v>
      </c>
      <c r="C98" s="23" t="s">
        <v>239</v>
      </c>
      <c r="D98" s="41" t="s">
        <v>332</v>
      </c>
      <c r="E98" s="34">
        <v>0</v>
      </c>
      <c r="F98" s="34">
        <v>0</v>
      </c>
      <c r="G98" s="34">
        <v>30</v>
      </c>
      <c r="H98" s="34">
        <v>0</v>
      </c>
      <c r="I98" s="34"/>
      <c r="J98" s="34"/>
      <c r="K98" s="34"/>
      <c r="L98" s="34"/>
      <c r="M98" s="34"/>
      <c r="N98" s="34"/>
      <c r="O98" s="14"/>
      <c r="P98" s="14"/>
      <c r="Q98" s="14"/>
      <c r="R98" s="14"/>
      <c r="S98" s="14"/>
      <c r="T98" s="14"/>
      <c r="U98" s="14"/>
      <c r="V98" s="14"/>
      <c r="W98" s="14"/>
      <c r="X98" s="14"/>
      <c r="Y98" s="14"/>
      <c r="Z98" s="14" t="s">
        <v>37</v>
      </c>
      <c r="AA98" s="14"/>
      <c r="AB98" s="17">
        <f>E98+F98+G98+H98+I98+J98+K98+L98+M98+N98+O98+P98+Q98+R98+S98+T98+U98+V98+W98+X98+Y98</f>
        <v>30</v>
      </c>
      <c r="AC98" s="18">
        <v>200</v>
      </c>
      <c r="AD98" s="18">
        <f t="shared" si="1"/>
        <v>6000</v>
      </c>
      <c r="AE98" s="17"/>
      <c r="AF98" s="31"/>
      <c r="AG98" s="31"/>
      <c r="AH98" s="31"/>
      <c r="AI98" s="31"/>
      <c r="AJ98" s="31"/>
      <c r="AK98" s="4"/>
      <c r="AL98" s="4"/>
      <c r="AM98" s="4"/>
      <c r="AN98" s="4"/>
      <c r="AO98" s="4"/>
      <c r="AP98" s="4"/>
      <c r="AQ98" s="4"/>
      <c r="AR98" s="4"/>
      <c r="AS98" s="4"/>
      <c r="AT98" s="4"/>
      <c r="AU98" s="4"/>
      <c r="AV98" s="4"/>
      <c r="AW98" s="4"/>
    </row>
    <row r="99" spans="1:49" ht="24.75" customHeight="1" x14ac:dyDescent="0.25">
      <c r="A99" s="13" t="s">
        <v>46</v>
      </c>
      <c r="B99" s="19" t="s">
        <v>240</v>
      </c>
      <c r="C99" s="23" t="s">
        <v>241</v>
      </c>
      <c r="D99" s="41" t="s">
        <v>333</v>
      </c>
      <c r="E99" s="34">
        <v>0</v>
      </c>
      <c r="F99" s="34">
        <v>0</v>
      </c>
      <c r="G99" s="34">
        <v>0</v>
      </c>
      <c r="H99" s="34">
        <v>0</v>
      </c>
      <c r="I99" s="34"/>
      <c r="J99" s="34"/>
      <c r="K99" s="34"/>
      <c r="L99" s="34"/>
      <c r="M99" s="34"/>
      <c r="N99" s="34"/>
      <c r="O99" s="14"/>
      <c r="P99" s="14"/>
      <c r="Q99" s="14"/>
      <c r="R99" s="14"/>
      <c r="S99" s="14"/>
      <c r="T99" s="14"/>
      <c r="U99" s="14"/>
      <c r="V99" s="14"/>
      <c r="W99" s="14"/>
      <c r="X99" s="14"/>
      <c r="Y99" s="14"/>
      <c r="Z99" s="14"/>
      <c r="AA99" s="14"/>
      <c r="AB99" s="17">
        <f>E99+F99+G99+H99+I99+J99+K99+L99+M99+N99+O99+P99+Q99+R99+S99+T99+U99+V99+W99+X99+Y99</f>
        <v>0</v>
      </c>
      <c r="AC99" s="18"/>
      <c r="AD99" s="18">
        <f t="shared" si="1"/>
        <v>0</v>
      </c>
      <c r="AE99" s="17"/>
      <c r="AF99" s="4"/>
      <c r="AG99" s="4"/>
      <c r="AH99" s="4"/>
      <c r="AI99" s="4"/>
      <c r="AJ99" s="4"/>
      <c r="AK99" s="4"/>
      <c r="AL99" s="4"/>
      <c r="AM99" s="4"/>
      <c r="AN99" s="4"/>
      <c r="AO99" s="4"/>
      <c r="AP99" s="4"/>
      <c r="AQ99" s="4"/>
      <c r="AR99" s="4"/>
      <c r="AS99" s="4"/>
      <c r="AT99" s="4"/>
      <c r="AU99" s="4"/>
      <c r="AV99" s="4"/>
      <c r="AW99" s="4"/>
    </row>
    <row r="100" spans="1:49" ht="24.75" customHeight="1" x14ac:dyDescent="0.25">
      <c r="A100" s="13" t="s">
        <v>46</v>
      </c>
      <c r="B100" s="19" t="s">
        <v>242</v>
      </c>
      <c r="C100" s="23" t="s">
        <v>334</v>
      </c>
      <c r="D100" s="41" t="s">
        <v>335</v>
      </c>
      <c r="E100" s="34">
        <v>0</v>
      </c>
      <c r="F100" s="34">
        <v>0</v>
      </c>
      <c r="G100" s="34">
        <v>0</v>
      </c>
      <c r="H100" s="34">
        <v>0</v>
      </c>
      <c r="I100" s="55"/>
      <c r="J100" s="55"/>
      <c r="K100" s="55"/>
      <c r="L100" s="34"/>
      <c r="M100" s="34"/>
      <c r="N100" s="34"/>
      <c r="O100" s="14"/>
      <c r="P100" s="14"/>
      <c r="Q100" s="14"/>
      <c r="R100" s="14"/>
      <c r="S100" s="14"/>
      <c r="T100" s="14"/>
      <c r="U100" s="14"/>
      <c r="V100" s="14"/>
      <c r="W100" s="14"/>
      <c r="X100" s="14"/>
      <c r="Y100" s="14"/>
      <c r="Z100" s="14"/>
      <c r="AA100" s="14"/>
      <c r="AB100" s="17">
        <f>E100+F100+G100+H100+I100+J100+K100+L100+M100+N100+O100+P100+Q100+R100+S100+T100+U100+V100+W100+X100+Y100</f>
        <v>0</v>
      </c>
      <c r="AC100" s="18"/>
      <c r="AD100" s="18">
        <f t="shared" si="1"/>
        <v>0</v>
      </c>
      <c r="AE100" s="17"/>
      <c r="AF100" s="4"/>
      <c r="AG100" s="4"/>
      <c r="AH100" s="4"/>
      <c r="AI100" s="4"/>
      <c r="AJ100" s="4"/>
      <c r="AK100" s="4"/>
      <c r="AL100" s="4"/>
      <c r="AM100" s="4"/>
      <c r="AN100" s="4"/>
      <c r="AO100" s="4"/>
      <c r="AP100" s="4"/>
      <c r="AQ100" s="4"/>
      <c r="AR100" s="4"/>
      <c r="AS100" s="4"/>
      <c r="AT100" s="4"/>
      <c r="AU100" s="4"/>
      <c r="AV100" s="4"/>
      <c r="AW100" s="4"/>
    </row>
    <row r="101" spans="1:49" ht="24.75" customHeight="1" x14ac:dyDescent="0.25">
      <c r="A101" s="13" t="s">
        <v>39</v>
      </c>
      <c r="B101" s="19" t="s">
        <v>243</v>
      </c>
      <c r="C101" s="23" t="s">
        <v>336</v>
      </c>
      <c r="D101" s="41" t="s">
        <v>337</v>
      </c>
      <c r="E101" s="34">
        <v>0</v>
      </c>
      <c r="F101" s="34">
        <v>0</v>
      </c>
      <c r="G101" s="34">
        <v>0</v>
      </c>
      <c r="H101" s="34">
        <v>0</v>
      </c>
      <c r="I101" s="56">
        <v>0</v>
      </c>
      <c r="J101" s="56">
        <v>0</v>
      </c>
      <c r="K101" s="56">
        <v>0</v>
      </c>
      <c r="L101" s="34">
        <v>0</v>
      </c>
      <c r="M101" s="34">
        <v>0</v>
      </c>
      <c r="N101" s="34">
        <v>0</v>
      </c>
      <c r="O101" s="14">
        <v>0</v>
      </c>
      <c r="P101" s="14">
        <v>0</v>
      </c>
      <c r="Q101" s="14">
        <v>0</v>
      </c>
      <c r="R101" s="14">
        <v>0</v>
      </c>
      <c r="S101" s="14">
        <v>0</v>
      </c>
      <c r="T101" s="14">
        <v>0</v>
      </c>
      <c r="U101" s="14">
        <v>0</v>
      </c>
      <c r="V101" s="14">
        <v>0</v>
      </c>
      <c r="W101" s="14">
        <v>1</v>
      </c>
      <c r="X101" s="14">
        <v>0</v>
      </c>
      <c r="Y101" s="14"/>
      <c r="Z101" s="14" t="s">
        <v>37</v>
      </c>
      <c r="AA101" s="14"/>
      <c r="AB101" s="17">
        <v>2</v>
      </c>
      <c r="AC101" s="18">
        <v>1600</v>
      </c>
      <c r="AD101" s="18">
        <f t="shared" si="1"/>
        <v>3200</v>
      </c>
      <c r="AE101" s="17"/>
      <c r="AF101" s="4"/>
      <c r="AG101" s="4"/>
      <c r="AH101" s="4"/>
      <c r="AI101" s="4"/>
      <c r="AJ101" s="4"/>
      <c r="AK101" s="4"/>
      <c r="AL101" s="4"/>
      <c r="AM101" s="4"/>
      <c r="AN101" s="4"/>
      <c r="AO101" s="4"/>
      <c r="AP101" s="4"/>
      <c r="AQ101" s="4"/>
      <c r="AR101" s="4"/>
      <c r="AS101" s="4"/>
      <c r="AT101" s="4"/>
      <c r="AU101" s="4"/>
      <c r="AV101" s="4"/>
      <c r="AW101" s="4"/>
    </row>
    <row r="102" spans="1:49" ht="24.75" customHeight="1" x14ac:dyDescent="0.25">
      <c r="A102" s="13" t="s">
        <v>39</v>
      </c>
      <c r="B102" s="19" t="s">
        <v>244</v>
      </c>
      <c r="C102" s="23"/>
      <c r="D102" s="41"/>
      <c r="E102" s="34">
        <v>0</v>
      </c>
      <c r="F102" s="34">
        <v>0</v>
      </c>
      <c r="G102" s="34">
        <v>0</v>
      </c>
      <c r="H102" s="34">
        <v>0</v>
      </c>
      <c r="I102" s="56">
        <v>0</v>
      </c>
      <c r="J102" s="56">
        <v>0</v>
      </c>
      <c r="K102" s="56">
        <v>0</v>
      </c>
      <c r="L102" s="34">
        <v>0</v>
      </c>
      <c r="M102" s="34">
        <v>0</v>
      </c>
      <c r="N102" s="34">
        <v>0</v>
      </c>
      <c r="O102" s="14">
        <v>0</v>
      </c>
      <c r="P102" s="14">
        <v>0</v>
      </c>
      <c r="Q102" s="14">
        <v>0</v>
      </c>
      <c r="R102" s="14">
        <v>0</v>
      </c>
      <c r="S102" s="14">
        <v>0</v>
      </c>
      <c r="T102" s="14">
        <v>0</v>
      </c>
      <c r="U102" s="14">
        <v>0</v>
      </c>
      <c r="V102" s="14">
        <v>0</v>
      </c>
      <c r="W102" s="14">
        <v>1</v>
      </c>
      <c r="X102" s="14">
        <v>0</v>
      </c>
      <c r="Y102" s="14"/>
      <c r="Z102" s="14" t="s">
        <v>37</v>
      </c>
      <c r="AA102" s="14"/>
      <c r="AB102" s="17">
        <v>2</v>
      </c>
      <c r="AC102" s="18">
        <v>1600</v>
      </c>
      <c r="AD102" s="18">
        <f t="shared" si="1"/>
        <v>3200</v>
      </c>
      <c r="AE102" s="17"/>
      <c r="AF102" s="4"/>
      <c r="AG102" s="4"/>
      <c r="AH102" s="4"/>
      <c r="AI102" s="4"/>
      <c r="AJ102" s="4"/>
      <c r="AK102" s="4"/>
      <c r="AL102" s="4"/>
      <c r="AM102" s="4"/>
      <c r="AN102" s="4"/>
      <c r="AO102" s="4"/>
      <c r="AP102" s="4"/>
      <c r="AQ102" s="4"/>
      <c r="AR102" s="4"/>
      <c r="AS102" s="4"/>
      <c r="AT102" s="4"/>
      <c r="AU102" s="4"/>
      <c r="AV102" s="4"/>
      <c r="AW102" s="4"/>
    </row>
    <row r="103" spans="1:49" ht="24.75" customHeight="1" x14ac:dyDescent="0.25">
      <c r="A103" s="13" t="s">
        <v>46</v>
      </c>
      <c r="B103" s="29" t="s">
        <v>245</v>
      </c>
      <c r="C103" s="33" t="s">
        <v>223</v>
      </c>
      <c r="D103" s="23"/>
      <c r="E103" s="34">
        <v>0</v>
      </c>
      <c r="F103" s="34">
        <v>0</v>
      </c>
      <c r="G103" s="34">
        <v>0</v>
      </c>
      <c r="H103" s="34">
        <v>0</v>
      </c>
      <c r="I103" s="34">
        <v>0</v>
      </c>
      <c r="J103" s="34">
        <v>0</v>
      </c>
      <c r="K103" s="34">
        <v>0</v>
      </c>
      <c r="L103" s="34">
        <v>0</v>
      </c>
      <c r="M103" s="34">
        <v>0</v>
      </c>
      <c r="N103" s="34">
        <v>0</v>
      </c>
      <c r="O103" s="14">
        <v>0</v>
      </c>
      <c r="P103" s="14"/>
      <c r="Q103" s="14"/>
      <c r="R103" s="14"/>
      <c r="S103" s="14"/>
      <c r="T103" s="14"/>
      <c r="U103" s="14"/>
      <c r="V103" s="14"/>
      <c r="W103" s="14"/>
      <c r="X103" s="14"/>
      <c r="Y103" s="14"/>
      <c r="Z103" s="14"/>
      <c r="AA103" s="14"/>
      <c r="AB103" s="17">
        <f t="shared" ref="AB103:AB139" si="2">E103+F103+G103+H103+I103+J103+K103+L103+M103+N103+O103+P103+Q103+R103+S103+T103+U103+V103+W103+X103+Y103</f>
        <v>0</v>
      </c>
      <c r="AC103" s="18">
        <v>0</v>
      </c>
      <c r="AD103" s="18">
        <f t="shared" si="1"/>
        <v>0</v>
      </c>
      <c r="AE103" s="17"/>
      <c r="AF103" s="4"/>
      <c r="AG103" s="4"/>
      <c r="AH103" s="4"/>
      <c r="AI103" s="4"/>
      <c r="AJ103" s="4"/>
      <c r="AK103" s="4"/>
      <c r="AL103" s="4"/>
      <c r="AM103" s="4"/>
      <c r="AN103" s="4"/>
      <c r="AO103" s="4"/>
      <c r="AP103" s="4"/>
      <c r="AQ103" s="4"/>
      <c r="AR103" s="4"/>
      <c r="AS103" s="4"/>
      <c r="AT103" s="4"/>
      <c r="AU103" s="4"/>
      <c r="AV103" s="4"/>
      <c r="AW103" s="4"/>
    </row>
    <row r="104" spans="1:49" ht="24.75" customHeight="1" x14ac:dyDescent="0.25">
      <c r="A104" s="13" t="s">
        <v>46</v>
      </c>
      <c r="B104" s="29" t="s">
        <v>246</v>
      </c>
      <c r="C104" s="33" t="s">
        <v>338</v>
      </c>
      <c r="D104" s="23"/>
      <c r="E104" s="34">
        <v>0</v>
      </c>
      <c r="F104" s="34">
        <v>0</v>
      </c>
      <c r="G104" s="34">
        <v>0</v>
      </c>
      <c r="H104" s="34">
        <v>0</v>
      </c>
      <c r="I104" s="34">
        <v>0</v>
      </c>
      <c r="J104" s="34">
        <v>0</v>
      </c>
      <c r="K104" s="34">
        <v>0</v>
      </c>
      <c r="L104" s="34">
        <v>0</v>
      </c>
      <c r="M104" s="34">
        <v>0</v>
      </c>
      <c r="N104" s="34">
        <v>0</v>
      </c>
      <c r="O104" s="14">
        <v>0</v>
      </c>
      <c r="P104" s="14">
        <v>0</v>
      </c>
      <c r="Q104" s="14">
        <v>0</v>
      </c>
      <c r="R104" s="14">
        <v>0</v>
      </c>
      <c r="S104" s="14">
        <v>0</v>
      </c>
      <c r="T104" s="14">
        <v>0</v>
      </c>
      <c r="U104" s="14">
        <v>0</v>
      </c>
      <c r="V104" s="14">
        <v>0</v>
      </c>
      <c r="W104" s="14">
        <v>0</v>
      </c>
      <c r="X104" s="14">
        <v>0</v>
      </c>
      <c r="Y104" s="14"/>
      <c r="Z104" s="14"/>
      <c r="AA104" s="14"/>
      <c r="AB104" s="17">
        <f t="shared" si="2"/>
        <v>0</v>
      </c>
      <c r="AC104" s="18">
        <v>0</v>
      </c>
      <c r="AD104" s="18">
        <f t="shared" si="1"/>
        <v>0</v>
      </c>
      <c r="AE104" s="17"/>
      <c r="AF104" s="4"/>
      <c r="AG104" s="4"/>
      <c r="AH104" s="4"/>
      <c r="AI104" s="4"/>
      <c r="AJ104" s="4"/>
      <c r="AK104" s="4"/>
      <c r="AL104" s="4"/>
      <c r="AM104" s="4"/>
      <c r="AN104" s="4"/>
      <c r="AO104" s="4"/>
      <c r="AP104" s="4"/>
      <c r="AQ104" s="4"/>
      <c r="AR104" s="4"/>
      <c r="AS104" s="4"/>
      <c r="AT104" s="4"/>
      <c r="AU104" s="4"/>
      <c r="AV104" s="4"/>
      <c r="AW104" s="4"/>
    </row>
    <row r="105" spans="1:49" ht="21" customHeight="1" x14ac:dyDescent="0.25">
      <c r="A105" s="13" t="s">
        <v>46</v>
      </c>
      <c r="B105" s="29" t="s">
        <v>339</v>
      </c>
      <c r="C105" s="33" t="s">
        <v>340</v>
      </c>
      <c r="D105" s="23"/>
      <c r="E105" s="34">
        <v>0</v>
      </c>
      <c r="F105" s="34">
        <v>0</v>
      </c>
      <c r="G105" s="34">
        <v>0</v>
      </c>
      <c r="H105" s="34">
        <v>1</v>
      </c>
      <c r="I105" s="34">
        <v>0</v>
      </c>
      <c r="J105" s="34">
        <v>0</v>
      </c>
      <c r="K105" s="34">
        <v>0</v>
      </c>
      <c r="L105" s="34">
        <v>0</v>
      </c>
      <c r="M105" s="34">
        <v>0</v>
      </c>
      <c r="N105" s="34">
        <v>0</v>
      </c>
      <c r="O105" s="14">
        <v>0</v>
      </c>
      <c r="P105" s="14">
        <v>0</v>
      </c>
      <c r="Q105" s="14">
        <v>0</v>
      </c>
      <c r="R105" s="14">
        <v>0</v>
      </c>
      <c r="S105" s="14">
        <v>0</v>
      </c>
      <c r="T105" s="14">
        <v>0</v>
      </c>
      <c r="U105" s="14">
        <v>0</v>
      </c>
      <c r="V105" s="14">
        <v>0</v>
      </c>
      <c r="W105" s="14">
        <v>0</v>
      </c>
      <c r="X105" s="14">
        <v>0</v>
      </c>
      <c r="Y105" s="14"/>
      <c r="Z105" s="14" t="s">
        <v>37</v>
      </c>
      <c r="AA105" s="14"/>
      <c r="AB105" s="17">
        <f t="shared" si="2"/>
        <v>1</v>
      </c>
      <c r="AC105" s="18">
        <v>400</v>
      </c>
      <c r="AD105" s="18">
        <f t="shared" si="1"/>
        <v>400</v>
      </c>
      <c r="AE105" s="17"/>
      <c r="AF105" s="4"/>
      <c r="AG105" s="4"/>
      <c r="AH105" s="4"/>
      <c r="AI105" s="4"/>
      <c r="AJ105" s="4"/>
      <c r="AK105" s="4"/>
      <c r="AL105" s="4"/>
      <c r="AM105" s="4"/>
      <c r="AN105" s="4"/>
      <c r="AO105" s="4"/>
      <c r="AP105" s="4"/>
      <c r="AQ105" s="4"/>
      <c r="AR105" s="4"/>
      <c r="AS105" s="4"/>
      <c r="AT105" s="4"/>
      <c r="AU105" s="4"/>
      <c r="AV105" s="4"/>
      <c r="AW105" s="4"/>
    </row>
    <row r="106" spans="1:49" ht="24.75" customHeight="1" x14ac:dyDescent="0.25">
      <c r="A106" s="13" t="s">
        <v>46</v>
      </c>
      <c r="B106" s="29" t="s">
        <v>341</v>
      </c>
      <c r="C106" s="33" t="s">
        <v>342</v>
      </c>
      <c r="D106" s="23"/>
      <c r="E106" s="34">
        <v>0</v>
      </c>
      <c r="F106" s="34">
        <v>0</v>
      </c>
      <c r="G106" s="34">
        <v>0</v>
      </c>
      <c r="H106" s="34">
        <v>0</v>
      </c>
      <c r="I106" s="34">
        <v>0</v>
      </c>
      <c r="J106" s="34">
        <v>0</v>
      </c>
      <c r="K106" s="34">
        <v>0</v>
      </c>
      <c r="L106" s="34">
        <v>0</v>
      </c>
      <c r="M106" s="34">
        <v>0</v>
      </c>
      <c r="N106" s="34">
        <v>0</v>
      </c>
      <c r="O106" s="14">
        <v>0</v>
      </c>
      <c r="P106" s="14">
        <v>0</v>
      </c>
      <c r="Q106" s="14">
        <v>0</v>
      </c>
      <c r="R106" s="14">
        <v>0</v>
      </c>
      <c r="S106" s="14">
        <v>0</v>
      </c>
      <c r="T106" s="14">
        <v>0</v>
      </c>
      <c r="U106" s="14">
        <v>0</v>
      </c>
      <c r="V106" s="14">
        <v>0</v>
      </c>
      <c r="W106" s="14">
        <v>0</v>
      </c>
      <c r="X106" s="14">
        <v>0</v>
      </c>
      <c r="Y106" s="14"/>
      <c r="Z106" s="14" t="s">
        <v>37</v>
      </c>
      <c r="AA106" s="14"/>
      <c r="AB106" s="17">
        <f t="shared" si="2"/>
        <v>0</v>
      </c>
      <c r="AC106" s="18">
        <v>5000</v>
      </c>
      <c r="AD106" s="18">
        <f t="shared" si="1"/>
        <v>0</v>
      </c>
      <c r="AE106" s="17"/>
      <c r="AF106" s="4"/>
      <c r="AG106" s="4"/>
      <c r="AH106" s="4"/>
      <c r="AI106" s="4"/>
      <c r="AJ106" s="4"/>
      <c r="AK106" s="4"/>
      <c r="AL106" s="4"/>
      <c r="AM106" s="4"/>
      <c r="AN106" s="4"/>
      <c r="AO106" s="4"/>
      <c r="AP106" s="4"/>
      <c r="AQ106" s="4"/>
      <c r="AR106" s="4"/>
      <c r="AS106" s="4"/>
      <c r="AT106" s="4"/>
      <c r="AU106" s="4"/>
      <c r="AV106" s="4"/>
      <c r="AW106" s="4"/>
    </row>
    <row r="107" spans="1:49" ht="25.5" customHeight="1" x14ac:dyDescent="0.25">
      <c r="A107" s="13" t="s">
        <v>46</v>
      </c>
      <c r="B107" s="47" t="s">
        <v>224</v>
      </c>
      <c r="C107" s="35" t="s">
        <v>225</v>
      </c>
      <c r="D107" s="23"/>
      <c r="E107" s="34">
        <v>0</v>
      </c>
      <c r="F107" s="34">
        <v>0</v>
      </c>
      <c r="G107" s="34">
        <v>0</v>
      </c>
      <c r="H107" s="34">
        <v>0</v>
      </c>
      <c r="I107" s="34">
        <v>0</v>
      </c>
      <c r="J107" s="34"/>
      <c r="K107" s="34">
        <v>100</v>
      </c>
      <c r="L107" s="34">
        <v>0</v>
      </c>
      <c r="M107" s="34">
        <v>0</v>
      </c>
      <c r="N107" s="34">
        <v>5</v>
      </c>
      <c r="O107" s="14">
        <v>5</v>
      </c>
      <c r="P107" s="14">
        <v>5</v>
      </c>
      <c r="Q107" s="14">
        <v>5</v>
      </c>
      <c r="R107" s="14">
        <v>5</v>
      </c>
      <c r="S107" s="14">
        <v>10</v>
      </c>
      <c r="T107" s="14">
        <v>10</v>
      </c>
      <c r="U107" s="14">
        <v>10</v>
      </c>
      <c r="V107" s="14">
        <v>10</v>
      </c>
      <c r="W107" s="14">
        <v>15</v>
      </c>
      <c r="X107" s="14">
        <v>0</v>
      </c>
      <c r="Y107" s="14"/>
      <c r="Z107" s="14" t="s">
        <v>37</v>
      </c>
      <c r="AA107" s="14"/>
      <c r="AB107" s="17">
        <f t="shared" si="2"/>
        <v>180</v>
      </c>
      <c r="AC107" s="18">
        <v>75</v>
      </c>
      <c r="AD107" s="18">
        <f t="shared" si="1"/>
        <v>13500</v>
      </c>
      <c r="AE107" s="17"/>
      <c r="AF107" s="4"/>
      <c r="AG107" s="4"/>
      <c r="AH107" s="4"/>
      <c r="AI107" s="4"/>
      <c r="AJ107" s="4"/>
      <c r="AK107" s="4"/>
      <c r="AL107" s="4"/>
      <c r="AM107" s="4"/>
      <c r="AN107" s="4"/>
      <c r="AO107" s="4"/>
      <c r="AP107" s="4"/>
      <c r="AQ107" s="4"/>
      <c r="AR107" s="4"/>
      <c r="AS107" s="4"/>
      <c r="AT107" s="4"/>
      <c r="AU107" s="4"/>
      <c r="AV107" s="4"/>
      <c r="AW107" s="4"/>
    </row>
    <row r="108" spans="1:49" ht="24.75" customHeight="1" x14ac:dyDescent="0.25">
      <c r="A108" s="13" t="s">
        <v>46</v>
      </c>
      <c r="B108" s="29" t="s">
        <v>343</v>
      </c>
      <c r="C108" s="33"/>
      <c r="D108" s="23"/>
      <c r="E108" s="34">
        <v>0</v>
      </c>
      <c r="F108" s="34">
        <v>0</v>
      </c>
      <c r="G108" s="34">
        <v>1</v>
      </c>
      <c r="H108" s="34">
        <v>1</v>
      </c>
      <c r="I108" s="34">
        <v>0</v>
      </c>
      <c r="J108" s="34">
        <v>0</v>
      </c>
      <c r="K108" s="34">
        <v>0</v>
      </c>
      <c r="L108" s="34">
        <v>0</v>
      </c>
      <c r="M108" s="34">
        <v>0</v>
      </c>
      <c r="N108" s="34">
        <v>0</v>
      </c>
      <c r="O108" s="14">
        <v>0</v>
      </c>
      <c r="P108" s="14">
        <v>0</v>
      </c>
      <c r="Q108" s="14">
        <v>0</v>
      </c>
      <c r="R108" s="14">
        <v>0</v>
      </c>
      <c r="S108" s="14">
        <v>0</v>
      </c>
      <c r="T108" s="14">
        <v>0</v>
      </c>
      <c r="U108" s="14">
        <v>0</v>
      </c>
      <c r="V108" s="14">
        <v>0</v>
      </c>
      <c r="W108" s="14">
        <v>0</v>
      </c>
      <c r="X108" s="14">
        <v>0</v>
      </c>
      <c r="Y108" s="14"/>
      <c r="Z108" s="14"/>
      <c r="AA108" s="14"/>
      <c r="AB108" s="17">
        <f t="shared" si="2"/>
        <v>2</v>
      </c>
      <c r="AC108" s="18">
        <v>0</v>
      </c>
      <c r="AD108" s="18">
        <f t="shared" si="1"/>
        <v>0</v>
      </c>
      <c r="AE108" s="17"/>
      <c r="AF108" s="4"/>
      <c r="AG108" s="4"/>
      <c r="AH108" s="4"/>
      <c r="AI108" s="4"/>
      <c r="AJ108" s="4"/>
      <c r="AK108" s="4"/>
      <c r="AL108" s="4"/>
      <c r="AM108" s="4"/>
      <c r="AN108" s="4"/>
      <c r="AO108" s="4"/>
      <c r="AP108" s="4"/>
      <c r="AQ108" s="4"/>
      <c r="AR108" s="4"/>
      <c r="AS108" s="4"/>
      <c r="AT108" s="4"/>
      <c r="AU108" s="4"/>
      <c r="AV108" s="4"/>
      <c r="AW108" s="4"/>
    </row>
    <row r="109" spans="1:49" ht="24.75" customHeight="1" x14ac:dyDescent="0.25">
      <c r="A109" s="13" t="s">
        <v>46</v>
      </c>
      <c r="B109" s="29" t="s">
        <v>247</v>
      </c>
      <c r="C109" s="33" t="s">
        <v>344</v>
      </c>
      <c r="D109" s="23"/>
      <c r="E109" s="34">
        <v>0</v>
      </c>
      <c r="F109" s="34">
        <v>0</v>
      </c>
      <c r="G109" s="34">
        <v>0</v>
      </c>
      <c r="H109" s="34">
        <v>0</v>
      </c>
      <c r="I109" s="34">
        <v>0</v>
      </c>
      <c r="J109" s="34">
        <v>0</v>
      </c>
      <c r="K109" s="34">
        <v>0</v>
      </c>
      <c r="L109" s="34">
        <v>0</v>
      </c>
      <c r="M109" s="34">
        <v>0</v>
      </c>
      <c r="N109" s="34">
        <v>0</v>
      </c>
      <c r="O109" s="14">
        <v>0</v>
      </c>
      <c r="P109" s="14">
        <v>0</v>
      </c>
      <c r="Q109" s="14">
        <v>0</v>
      </c>
      <c r="R109" s="14">
        <v>0</v>
      </c>
      <c r="S109" s="14">
        <v>0</v>
      </c>
      <c r="T109" s="14">
        <v>0</v>
      </c>
      <c r="U109" s="14">
        <v>0</v>
      </c>
      <c r="V109" s="14">
        <v>0</v>
      </c>
      <c r="W109" s="14">
        <v>8</v>
      </c>
      <c r="X109" s="14"/>
      <c r="Y109" s="14"/>
      <c r="Z109" s="14" t="s">
        <v>37</v>
      </c>
      <c r="AA109" s="14"/>
      <c r="AB109" s="17">
        <f t="shared" si="2"/>
        <v>8</v>
      </c>
      <c r="AC109" s="18">
        <v>280</v>
      </c>
      <c r="AD109" s="18">
        <f t="shared" si="1"/>
        <v>2240</v>
      </c>
      <c r="AE109" s="17"/>
      <c r="AF109" s="4"/>
      <c r="AG109" s="4"/>
      <c r="AH109" s="4"/>
      <c r="AI109" s="4"/>
      <c r="AJ109" s="4"/>
      <c r="AK109" s="4"/>
      <c r="AL109" s="4"/>
      <c r="AM109" s="4"/>
      <c r="AN109" s="4"/>
      <c r="AO109" s="4"/>
      <c r="AP109" s="4"/>
      <c r="AQ109" s="4"/>
      <c r="AR109" s="4"/>
      <c r="AS109" s="4"/>
      <c r="AT109" s="4"/>
      <c r="AU109" s="4"/>
      <c r="AV109" s="4"/>
      <c r="AW109" s="4"/>
    </row>
    <row r="110" spans="1:49" ht="24.75" customHeight="1" x14ac:dyDescent="0.25">
      <c r="A110" s="13" t="s">
        <v>46</v>
      </c>
      <c r="B110" s="22" t="s">
        <v>248</v>
      </c>
      <c r="C110" s="51" t="s">
        <v>345</v>
      </c>
      <c r="D110" s="23"/>
      <c r="E110" s="34">
        <v>0</v>
      </c>
      <c r="F110" s="34">
        <v>0</v>
      </c>
      <c r="G110" s="34">
        <v>0</v>
      </c>
      <c r="H110" s="34">
        <v>0</v>
      </c>
      <c r="I110" s="34">
        <v>0</v>
      </c>
      <c r="J110" s="34">
        <v>0</v>
      </c>
      <c r="K110" s="34">
        <v>0</v>
      </c>
      <c r="L110" s="34">
        <v>0</v>
      </c>
      <c r="M110" s="34">
        <v>0</v>
      </c>
      <c r="N110" s="34">
        <v>0</v>
      </c>
      <c r="O110" s="14">
        <v>0</v>
      </c>
      <c r="P110" s="14">
        <v>0</v>
      </c>
      <c r="Q110" s="14">
        <v>0</v>
      </c>
      <c r="R110" s="14">
        <v>0</v>
      </c>
      <c r="S110" s="14">
        <v>0</v>
      </c>
      <c r="T110" s="14">
        <v>0</v>
      </c>
      <c r="U110" s="14">
        <v>0</v>
      </c>
      <c r="V110" s="14">
        <v>0</v>
      </c>
      <c r="W110" s="14">
        <v>8</v>
      </c>
      <c r="X110" s="14"/>
      <c r="Y110" s="14"/>
      <c r="Z110" s="14" t="s">
        <v>37</v>
      </c>
      <c r="AA110" s="14"/>
      <c r="AB110" s="17">
        <f t="shared" si="2"/>
        <v>8</v>
      </c>
      <c r="AC110" s="18">
        <v>280</v>
      </c>
      <c r="AD110" s="18">
        <f t="shared" si="1"/>
        <v>2240</v>
      </c>
      <c r="AE110" s="17"/>
      <c r="AF110" s="4"/>
      <c r="AG110" s="4"/>
      <c r="AH110" s="4"/>
      <c r="AI110" s="4"/>
      <c r="AJ110" s="4"/>
      <c r="AK110" s="4"/>
      <c r="AL110" s="4"/>
      <c r="AM110" s="4"/>
      <c r="AN110" s="4"/>
      <c r="AO110" s="4"/>
      <c r="AP110" s="4"/>
      <c r="AQ110" s="4"/>
      <c r="AR110" s="4"/>
      <c r="AS110" s="4"/>
      <c r="AT110" s="4"/>
      <c r="AU110" s="4"/>
      <c r="AV110" s="4"/>
      <c r="AW110" s="4"/>
    </row>
    <row r="111" spans="1:49" ht="24.75" customHeight="1" x14ac:dyDescent="0.25">
      <c r="A111" s="13" t="s">
        <v>46</v>
      </c>
      <c r="B111" s="15" t="s">
        <v>227</v>
      </c>
      <c r="C111" s="23"/>
      <c r="D111" s="23"/>
      <c r="E111" s="34">
        <v>0</v>
      </c>
      <c r="F111" s="34">
        <v>1</v>
      </c>
      <c r="G111" s="34">
        <v>1</v>
      </c>
      <c r="H111" s="34">
        <v>1</v>
      </c>
      <c r="I111" s="34">
        <v>0</v>
      </c>
      <c r="J111" s="34">
        <v>1</v>
      </c>
      <c r="K111" s="34">
        <v>1</v>
      </c>
      <c r="L111" s="34">
        <v>1</v>
      </c>
      <c r="M111" s="34">
        <v>1</v>
      </c>
      <c r="N111" s="34">
        <v>5</v>
      </c>
      <c r="O111" s="14">
        <v>3</v>
      </c>
      <c r="P111" s="14">
        <v>3</v>
      </c>
      <c r="Q111" s="14">
        <v>1</v>
      </c>
      <c r="R111" s="14">
        <v>1</v>
      </c>
      <c r="S111" s="14">
        <v>1</v>
      </c>
      <c r="T111" s="14">
        <v>1</v>
      </c>
      <c r="U111" s="14">
        <v>1</v>
      </c>
      <c r="V111" s="14">
        <v>1</v>
      </c>
      <c r="W111" s="14">
        <v>2</v>
      </c>
      <c r="X111" s="14">
        <v>0</v>
      </c>
      <c r="Y111" s="14"/>
      <c r="Z111" s="14" t="s">
        <v>346</v>
      </c>
      <c r="AA111" s="14"/>
      <c r="AB111" s="17">
        <f t="shared" si="2"/>
        <v>26</v>
      </c>
      <c r="AC111" s="18">
        <v>600</v>
      </c>
      <c r="AD111" s="18">
        <f t="shared" si="1"/>
        <v>15600</v>
      </c>
      <c r="AE111" s="17"/>
      <c r="AF111" s="4"/>
      <c r="AG111" s="4"/>
      <c r="AH111" s="4"/>
      <c r="AI111" s="4"/>
      <c r="AJ111" s="4"/>
      <c r="AK111" s="4"/>
      <c r="AL111" s="4"/>
      <c r="AM111" s="4"/>
      <c r="AN111" s="4"/>
      <c r="AO111" s="4"/>
      <c r="AP111" s="4"/>
      <c r="AQ111" s="4"/>
      <c r="AR111" s="4"/>
      <c r="AS111" s="4"/>
      <c r="AT111" s="4"/>
      <c r="AU111" s="4"/>
      <c r="AV111" s="4"/>
      <c r="AW111" s="4"/>
    </row>
    <row r="112" spans="1:49" ht="24.75" customHeight="1" x14ac:dyDescent="0.25">
      <c r="A112" s="48"/>
      <c r="B112" s="49"/>
      <c r="C112" s="23"/>
      <c r="D112" s="23"/>
      <c r="E112" s="54"/>
      <c r="F112" s="54"/>
      <c r="G112" s="14"/>
      <c r="H112" s="14"/>
      <c r="I112" s="54"/>
      <c r="J112" s="54"/>
      <c r="K112" s="54"/>
      <c r="L112" s="14"/>
      <c r="M112" s="14"/>
      <c r="N112" s="14"/>
      <c r="O112" s="14"/>
      <c r="P112" s="14"/>
      <c r="Q112" s="14"/>
      <c r="R112" s="14"/>
      <c r="S112" s="14"/>
      <c r="T112" s="14"/>
      <c r="U112" s="14"/>
      <c r="V112" s="14"/>
      <c r="W112" s="14"/>
      <c r="X112" s="14"/>
      <c r="Y112" s="14"/>
      <c r="Z112" s="14"/>
      <c r="AA112" s="14"/>
      <c r="AB112" s="17">
        <f t="shared" si="2"/>
        <v>0</v>
      </c>
      <c r="AC112" s="18">
        <v>0</v>
      </c>
      <c r="AD112" s="18">
        <f t="shared" si="1"/>
        <v>0</v>
      </c>
      <c r="AE112" s="17"/>
      <c r="AF112" s="4"/>
      <c r="AG112" s="4"/>
      <c r="AH112" s="4"/>
      <c r="AI112" s="4"/>
      <c r="AJ112" s="4"/>
      <c r="AK112" s="4"/>
      <c r="AL112" s="4"/>
      <c r="AM112" s="4"/>
      <c r="AN112" s="4"/>
      <c r="AO112" s="4"/>
      <c r="AP112" s="4"/>
      <c r="AQ112" s="4"/>
      <c r="AR112" s="4"/>
      <c r="AS112" s="4"/>
      <c r="AT112" s="4"/>
      <c r="AU112" s="4"/>
      <c r="AV112" s="4"/>
      <c r="AW112" s="4"/>
    </row>
    <row r="113" spans="1:49" ht="24.75" customHeight="1" x14ac:dyDescent="0.25">
      <c r="A113" s="48"/>
      <c r="B113" s="49"/>
      <c r="C113" s="23"/>
      <c r="D113" s="23"/>
      <c r="E113" s="54"/>
      <c r="F113" s="54"/>
      <c r="G113" s="14"/>
      <c r="H113" s="14"/>
      <c r="I113" s="54"/>
      <c r="J113" s="54"/>
      <c r="K113" s="54"/>
      <c r="L113" s="14"/>
      <c r="M113" s="14"/>
      <c r="N113" s="14"/>
      <c r="O113" s="14"/>
      <c r="P113" s="14"/>
      <c r="Q113" s="14"/>
      <c r="R113" s="14"/>
      <c r="S113" s="14"/>
      <c r="T113" s="14"/>
      <c r="U113" s="14"/>
      <c r="V113" s="14"/>
      <c r="W113" s="14"/>
      <c r="X113" s="14"/>
      <c r="Y113" s="14"/>
      <c r="Z113" s="14"/>
      <c r="AA113" s="14"/>
      <c r="AB113" s="17">
        <f t="shared" si="2"/>
        <v>0</v>
      </c>
      <c r="AC113" s="18">
        <v>0</v>
      </c>
      <c r="AD113" s="18">
        <f t="shared" si="1"/>
        <v>0</v>
      </c>
      <c r="AE113" s="17"/>
      <c r="AF113" s="4"/>
      <c r="AG113" s="4"/>
      <c r="AH113" s="4"/>
      <c r="AI113" s="4"/>
      <c r="AJ113" s="4"/>
      <c r="AK113" s="4"/>
      <c r="AL113" s="4"/>
      <c r="AM113" s="4"/>
      <c r="AN113" s="4"/>
      <c r="AO113" s="4"/>
      <c r="AP113" s="4"/>
      <c r="AQ113" s="4"/>
      <c r="AR113" s="4"/>
      <c r="AS113" s="4"/>
      <c r="AT113" s="4"/>
      <c r="AU113" s="4"/>
      <c r="AV113" s="4"/>
      <c r="AW113" s="4"/>
    </row>
    <row r="114" spans="1:49" ht="24.75" customHeight="1" x14ac:dyDescent="0.25">
      <c r="A114" s="48"/>
      <c r="B114" s="49"/>
      <c r="C114" s="23"/>
      <c r="D114" s="23"/>
      <c r="E114" s="54"/>
      <c r="F114" s="54"/>
      <c r="G114" s="14"/>
      <c r="H114" s="14"/>
      <c r="I114" s="54"/>
      <c r="J114" s="54"/>
      <c r="K114" s="54"/>
      <c r="L114" s="14"/>
      <c r="M114" s="14"/>
      <c r="N114" s="14"/>
      <c r="O114" s="14"/>
      <c r="P114" s="14"/>
      <c r="Q114" s="14"/>
      <c r="R114" s="14"/>
      <c r="S114" s="14"/>
      <c r="T114" s="14"/>
      <c r="U114" s="14"/>
      <c r="V114" s="14"/>
      <c r="W114" s="14"/>
      <c r="X114" s="14"/>
      <c r="Y114" s="14"/>
      <c r="Z114" s="14"/>
      <c r="AA114" s="14"/>
      <c r="AB114" s="17">
        <f t="shared" si="2"/>
        <v>0</v>
      </c>
      <c r="AC114" s="18">
        <v>0</v>
      </c>
      <c r="AD114" s="18">
        <f t="shared" si="1"/>
        <v>0</v>
      </c>
      <c r="AE114" s="17"/>
      <c r="AF114" s="4"/>
      <c r="AG114" s="4"/>
      <c r="AH114" s="4"/>
      <c r="AI114" s="4"/>
      <c r="AJ114" s="4"/>
      <c r="AK114" s="4"/>
      <c r="AL114" s="4"/>
      <c r="AM114" s="4"/>
      <c r="AN114" s="4"/>
      <c r="AO114" s="4"/>
      <c r="AP114" s="4"/>
      <c r="AQ114" s="4"/>
      <c r="AR114" s="4"/>
      <c r="AS114" s="4"/>
      <c r="AT114" s="4"/>
      <c r="AU114" s="4"/>
      <c r="AV114" s="4"/>
      <c r="AW114" s="4"/>
    </row>
    <row r="115" spans="1:49" ht="24.75" customHeight="1" x14ac:dyDescent="0.25">
      <c r="A115" s="48"/>
      <c r="B115" s="49"/>
      <c r="C115" s="23"/>
      <c r="D115" s="23"/>
      <c r="E115" s="54"/>
      <c r="F115" s="54"/>
      <c r="G115" s="14"/>
      <c r="H115" s="14"/>
      <c r="I115" s="54"/>
      <c r="J115" s="54"/>
      <c r="K115" s="54"/>
      <c r="L115" s="14"/>
      <c r="M115" s="14"/>
      <c r="N115" s="14"/>
      <c r="O115" s="14"/>
      <c r="P115" s="14"/>
      <c r="Q115" s="14"/>
      <c r="R115" s="14"/>
      <c r="S115" s="14"/>
      <c r="T115" s="14"/>
      <c r="U115" s="14"/>
      <c r="V115" s="14"/>
      <c r="W115" s="14"/>
      <c r="X115" s="14"/>
      <c r="Y115" s="14"/>
      <c r="Z115" s="14"/>
      <c r="AA115" s="14"/>
      <c r="AB115" s="17">
        <f t="shared" si="2"/>
        <v>0</v>
      </c>
      <c r="AC115" s="18">
        <v>0</v>
      </c>
      <c r="AD115" s="18">
        <f t="shared" si="1"/>
        <v>0</v>
      </c>
      <c r="AE115" s="17"/>
      <c r="AF115" s="4"/>
      <c r="AG115" s="4"/>
      <c r="AH115" s="4"/>
      <c r="AI115" s="4"/>
      <c r="AJ115" s="4"/>
      <c r="AK115" s="4"/>
      <c r="AL115" s="4"/>
      <c r="AM115" s="4"/>
      <c r="AN115" s="4"/>
      <c r="AO115" s="4"/>
      <c r="AP115" s="4"/>
      <c r="AQ115" s="4"/>
      <c r="AR115" s="4"/>
      <c r="AS115" s="4"/>
      <c r="AT115" s="4"/>
      <c r="AU115" s="4"/>
      <c r="AV115" s="4"/>
      <c r="AW115" s="4"/>
    </row>
    <row r="116" spans="1:49" ht="24.75" customHeight="1" x14ac:dyDescent="0.25">
      <c r="A116" s="48"/>
      <c r="B116" s="49"/>
      <c r="C116" s="23"/>
      <c r="D116" s="23"/>
      <c r="E116" s="54"/>
      <c r="F116" s="54"/>
      <c r="G116" s="14"/>
      <c r="H116" s="14"/>
      <c r="I116" s="54"/>
      <c r="J116" s="54"/>
      <c r="K116" s="54"/>
      <c r="L116" s="14"/>
      <c r="M116" s="14"/>
      <c r="N116" s="14"/>
      <c r="O116" s="14"/>
      <c r="P116" s="14"/>
      <c r="Q116" s="14"/>
      <c r="R116" s="14"/>
      <c r="S116" s="14"/>
      <c r="T116" s="14"/>
      <c r="U116" s="14"/>
      <c r="V116" s="14"/>
      <c r="W116" s="14"/>
      <c r="X116" s="14"/>
      <c r="Y116" s="14"/>
      <c r="Z116" s="14"/>
      <c r="AA116" s="14"/>
      <c r="AB116" s="17">
        <f t="shared" si="2"/>
        <v>0</v>
      </c>
      <c r="AC116" s="18">
        <v>0</v>
      </c>
      <c r="AD116" s="18">
        <f t="shared" si="1"/>
        <v>0</v>
      </c>
      <c r="AE116" s="17"/>
      <c r="AF116" s="4"/>
      <c r="AG116" s="4"/>
      <c r="AH116" s="4"/>
      <c r="AI116" s="4"/>
      <c r="AJ116" s="4"/>
      <c r="AK116" s="4"/>
      <c r="AL116" s="4"/>
      <c r="AM116" s="4"/>
      <c r="AN116" s="4"/>
      <c r="AO116" s="4"/>
      <c r="AP116" s="4"/>
      <c r="AQ116" s="4"/>
      <c r="AR116" s="4"/>
      <c r="AS116" s="4"/>
      <c r="AT116" s="4"/>
      <c r="AU116" s="4"/>
      <c r="AV116" s="4"/>
      <c r="AW116" s="4"/>
    </row>
    <row r="117" spans="1:49" ht="24.75" customHeight="1" x14ac:dyDescent="0.25">
      <c r="A117" s="48"/>
      <c r="B117" s="49"/>
      <c r="C117" s="23"/>
      <c r="D117" s="23"/>
      <c r="E117" s="54"/>
      <c r="F117" s="54"/>
      <c r="G117" s="14"/>
      <c r="H117" s="14"/>
      <c r="I117" s="54"/>
      <c r="J117" s="54"/>
      <c r="K117" s="54"/>
      <c r="L117" s="14"/>
      <c r="M117" s="14"/>
      <c r="N117" s="14"/>
      <c r="O117" s="14"/>
      <c r="P117" s="14"/>
      <c r="Q117" s="14"/>
      <c r="R117" s="14"/>
      <c r="S117" s="14"/>
      <c r="T117" s="14"/>
      <c r="U117" s="14"/>
      <c r="V117" s="14"/>
      <c r="W117" s="14"/>
      <c r="X117" s="14"/>
      <c r="Y117" s="14"/>
      <c r="Z117" s="14"/>
      <c r="AA117" s="14"/>
      <c r="AB117" s="17">
        <f t="shared" si="2"/>
        <v>0</v>
      </c>
      <c r="AC117" s="18">
        <v>0</v>
      </c>
      <c r="AD117" s="18">
        <f t="shared" si="1"/>
        <v>0</v>
      </c>
      <c r="AE117" s="17"/>
      <c r="AF117" s="4"/>
      <c r="AG117" s="4"/>
      <c r="AH117" s="4"/>
      <c r="AI117" s="4"/>
      <c r="AJ117" s="4"/>
      <c r="AK117" s="4"/>
      <c r="AL117" s="4"/>
      <c r="AM117" s="4"/>
      <c r="AN117" s="4"/>
      <c r="AO117" s="4"/>
      <c r="AP117" s="4"/>
      <c r="AQ117" s="4"/>
      <c r="AR117" s="4"/>
      <c r="AS117" s="4"/>
      <c r="AT117" s="4"/>
      <c r="AU117" s="4"/>
      <c r="AV117" s="4"/>
      <c r="AW117" s="4"/>
    </row>
    <row r="118" spans="1:49" ht="24.75" customHeight="1" x14ac:dyDescent="0.25">
      <c r="A118" s="48"/>
      <c r="B118" s="49"/>
      <c r="C118" s="23"/>
      <c r="D118" s="23"/>
      <c r="E118" s="54"/>
      <c r="F118" s="54"/>
      <c r="G118" s="14"/>
      <c r="H118" s="14"/>
      <c r="I118" s="54"/>
      <c r="J118" s="54"/>
      <c r="K118" s="54"/>
      <c r="L118" s="14"/>
      <c r="M118" s="14"/>
      <c r="N118" s="14"/>
      <c r="O118" s="14"/>
      <c r="P118" s="14"/>
      <c r="Q118" s="14"/>
      <c r="R118" s="14"/>
      <c r="S118" s="14"/>
      <c r="T118" s="14"/>
      <c r="U118" s="14"/>
      <c r="V118" s="14"/>
      <c r="W118" s="14"/>
      <c r="X118" s="14"/>
      <c r="Y118" s="14"/>
      <c r="Z118" s="14"/>
      <c r="AA118" s="14"/>
      <c r="AB118" s="17">
        <f t="shared" si="2"/>
        <v>0</v>
      </c>
      <c r="AC118" s="18">
        <v>0</v>
      </c>
      <c r="AD118" s="18">
        <f t="shared" si="1"/>
        <v>0</v>
      </c>
      <c r="AE118" s="17"/>
      <c r="AF118" s="4"/>
      <c r="AG118" s="4"/>
      <c r="AH118" s="4"/>
      <c r="AI118" s="4"/>
      <c r="AJ118" s="4"/>
      <c r="AK118" s="4"/>
      <c r="AL118" s="4"/>
      <c r="AM118" s="4"/>
      <c r="AN118" s="4"/>
      <c r="AO118" s="4"/>
      <c r="AP118" s="4"/>
      <c r="AQ118" s="4"/>
      <c r="AR118" s="4"/>
      <c r="AS118" s="4"/>
      <c r="AT118" s="4"/>
      <c r="AU118" s="4"/>
      <c r="AV118" s="4"/>
      <c r="AW118" s="4"/>
    </row>
    <row r="119" spans="1:49" ht="24.75" customHeight="1" x14ac:dyDescent="0.25">
      <c r="A119" s="48"/>
      <c r="B119" s="49"/>
      <c r="C119" s="23"/>
      <c r="D119" s="23"/>
      <c r="E119" s="54"/>
      <c r="F119" s="54"/>
      <c r="G119" s="14"/>
      <c r="H119" s="14"/>
      <c r="I119" s="54"/>
      <c r="J119" s="54"/>
      <c r="K119" s="54"/>
      <c r="L119" s="14"/>
      <c r="M119" s="14"/>
      <c r="N119" s="14"/>
      <c r="O119" s="14"/>
      <c r="P119" s="14"/>
      <c r="Q119" s="14"/>
      <c r="R119" s="14"/>
      <c r="S119" s="14"/>
      <c r="T119" s="14"/>
      <c r="U119" s="14"/>
      <c r="V119" s="14"/>
      <c r="W119" s="14"/>
      <c r="X119" s="14"/>
      <c r="Y119" s="14"/>
      <c r="Z119" s="14"/>
      <c r="AA119" s="14"/>
      <c r="AB119" s="17">
        <f t="shared" si="2"/>
        <v>0</v>
      </c>
      <c r="AC119" s="18">
        <v>0</v>
      </c>
      <c r="AD119" s="18">
        <f t="shared" si="1"/>
        <v>0</v>
      </c>
      <c r="AE119" s="17"/>
      <c r="AF119" s="4"/>
      <c r="AG119" s="4"/>
      <c r="AH119" s="4"/>
      <c r="AI119" s="4"/>
      <c r="AJ119" s="4"/>
      <c r="AK119" s="4"/>
      <c r="AL119" s="4"/>
      <c r="AM119" s="4"/>
      <c r="AN119" s="4"/>
      <c r="AO119" s="4"/>
      <c r="AP119" s="4"/>
      <c r="AQ119" s="4"/>
      <c r="AR119" s="4"/>
      <c r="AS119" s="4"/>
      <c r="AT119" s="4"/>
      <c r="AU119" s="4"/>
      <c r="AV119" s="4"/>
      <c r="AW119" s="4"/>
    </row>
    <row r="120" spans="1:49" ht="24.75" customHeight="1" x14ac:dyDescent="0.25">
      <c r="A120" s="48"/>
      <c r="B120" s="49"/>
      <c r="C120" s="23"/>
      <c r="D120" s="23"/>
      <c r="E120" s="54"/>
      <c r="F120" s="54"/>
      <c r="G120" s="14"/>
      <c r="H120" s="14"/>
      <c r="I120" s="54"/>
      <c r="J120" s="54"/>
      <c r="K120" s="54"/>
      <c r="L120" s="14"/>
      <c r="M120" s="14"/>
      <c r="N120" s="14"/>
      <c r="O120" s="14"/>
      <c r="P120" s="14"/>
      <c r="Q120" s="14"/>
      <c r="R120" s="14"/>
      <c r="S120" s="14"/>
      <c r="T120" s="14"/>
      <c r="U120" s="14"/>
      <c r="V120" s="14"/>
      <c r="W120" s="14"/>
      <c r="X120" s="14"/>
      <c r="Y120" s="14"/>
      <c r="Z120" s="14"/>
      <c r="AA120" s="14"/>
      <c r="AB120" s="17">
        <f t="shared" si="2"/>
        <v>0</v>
      </c>
      <c r="AC120" s="18">
        <v>0</v>
      </c>
      <c r="AD120" s="18">
        <f t="shared" si="1"/>
        <v>0</v>
      </c>
      <c r="AE120" s="17"/>
      <c r="AF120" s="4"/>
      <c r="AG120" s="4"/>
      <c r="AH120" s="4"/>
      <c r="AI120" s="4"/>
      <c r="AJ120" s="4"/>
      <c r="AK120" s="4"/>
      <c r="AL120" s="4"/>
      <c r="AM120" s="4"/>
      <c r="AN120" s="4"/>
      <c r="AO120" s="4"/>
      <c r="AP120" s="4"/>
      <c r="AQ120" s="4"/>
      <c r="AR120" s="4"/>
      <c r="AS120" s="4"/>
      <c r="AT120" s="4"/>
      <c r="AU120" s="4"/>
      <c r="AV120" s="4"/>
      <c r="AW120" s="4"/>
    </row>
    <row r="121" spans="1:49" ht="24.75" customHeight="1" x14ac:dyDescent="0.25">
      <c r="A121" s="48"/>
      <c r="B121" s="49"/>
      <c r="C121" s="23"/>
      <c r="D121" s="23"/>
      <c r="E121" s="54"/>
      <c r="F121" s="54"/>
      <c r="G121" s="14"/>
      <c r="H121" s="14"/>
      <c r="I121" s="54"/>
      <c r="J121" s="54"/>
      <c r="K121" s="54"/>
      <c r="L121" s="14"/>
      <c r="M121" s="14"/>
      <c r="N121" s="14"/>
      <c r="O121" s="14"/>
      <c r="P121" s="14"/>
      <c r="Q121" s="14"/>
      <c r="R121" s="14"/>
      <c r="S121" s="14"/>
      <c r="T121" s="14"/>
      <c r="U121" s="14"/>
      <c r="V121" s="14"/>
      <c r="W121" s="14"/>
      <c r="X121" s="14"/>
      <c r="Y121" s="14"/>
      <c r="Z121" s="14"/>
      <c r="AA121" s="14"/>
      <c r="AB121" s="17">
        <f t="shared" si="2"/>
        <v>0</v>
      </c>
      <c r="AC121" s="18">
        <v>0</v>
      </c>
      <c r="AD121" s="18">
        <f t="shared" si="1"/>
        <v>0</v>
      </c>
      <c r="AE121" s="17"/>
      <c r="AF121" s="4"/>
      <c r="AG121" s="4"/>
      <c r="AH121" s="4"/>
      <c r="AI121" s="4"/>
      <c r="AJ121" s="4"/>
      <c r="AK121" s="4"/>
      <c r="AL121" s="4"/>
      <c r="AM121" s="4"/>
      <c r="AN121" s="4"/>
      <c r="AO121" s="4"/>
      <c r="AP121" s="4"/>
      <c r="AQ121" s="4"/>
      <c r="AR121" s="4"/>
      <c r="AS121" s="4"/>
      <c r="AT121" s="4"/>
      <c r="AU121" s="4"/>
      <c r="AV121" s="4"/>
      <c r="AW121" s="4"/>
    </row>
    <row r="122" spans="1:49" ht="24.75" customHeight="1" x14ac:dyDescent="0.25">
      <c r="A122" s="48"/>
      <c r="B122" s="49"/>
      <c r="C122" s="23"/>
      <c r="D122" s="23"/>
      <c r="E122" s="54"/>
      <c r="F122" s="54"/>
      <c r="G122" s="14"/>
      <c r="H122" s="14"/>
      <c r="I122" s="54"/>
      <c r="J122" s="54"/>
      <c r="K122" s="54"/>
      <c r="L122" s="14"/>
      <c r="M122" s="14"/>
      <c r="N122" s="14"/>
      <c r="O122" s="14"/>
      <c r="P122" s="14"/>
      <c r="Q122" s="14"/>
      <c r="R122" s="14"/>
      <c r="S122" s="14"/>
      <c r="T122" s="14"/>
      <c r="U122" s="14"/>
      <c r="V122" s="14"/>
      <c r="W122" s="14"/>
      <c r="X122" s="14"/>
      <c r="Y122" s="14"/>
      <c r="Z122" s="14"/>
      <c r="AA122" s="14"/>
      <c r="AB122" s="17">
        <f t="shared" si="2"/>
        <v>0</v>
      </c>
      <c r="AC122" s="18">
        <v>0</v>
      </c>
      <c r="AD122" s="18">
        <f t="shared" si="1"/>
        <v>0</v>
      </c>
      <c r="AE122" s="17"/>
      <c r="AF122" s="4"/>
      <c r="AG122" s="4"/>
      <c r="AH122" s="4"/>
      <c r="AI122" s="4"/>
      <c r="AJ122" s="4"/>
      <c r="AK122" s="4"/>
      <c r="AL122" s="4"/>
      <c r="AM122" s="4"/>
      <c r="AN122" s="4"/>
      <c r="AO122" s="4"/>
      <c r="AP122" s="4"/>
      <c r="AQ122" s="4"/>
      <c r="AR122" s="4"/>
      <c r="AS122" s="4"/>
      <c r="AT122" s="4"/>
      <c r="AU122" s="4"/>
      <c r="AV122" s="4"/>
      <c r="AW122" s="4"/>
    </row>
    <row r="123" spans="1:49" ht="24.75" customHeight="1" x14ac:dyDescent="0.25">
      <c r="A123" s="48"/>
      <c r="B123" s="49"/>
      <c r="C123" s="23"/>
      <c r="D123" s="23"/>
      <c r="E123" s="54"/>
      <c r="F123" s="54"/>
      <c r="G123" s="14"/>
      <c r="H123" s="14"/>
      <c r="I123" s="54"/>
      <c r="J123" s="54"/>
      <c r="K123" s="54"/>
      <c r="L123" s="14"/>
      <c r="M123" s="14"/>
      <c r="N123" s="14"/>
      <c r="O123" s="14"/>
      <c r="P123" s="14"/>
      <c r="Q123" s="14"/>
      <c r="R123" s="14"/>
      <c r="S123" s="14"/>
      <c r="T123" s="14"/>
      <c r="U123" s="14"/>
      <c r="V123" s="14"/>
      <c r="W123" s="14"/>
      <c r="X123" s="14"/>
      <c r="Y123" s="14"/>
      <c r="Z123" s="14"/>
      <c r="AA123" s="14"/>
      <c r="AB123" s="17">
        <f t="shared" si="2"/>
        <v>0</v>
      </c>
      <c r="AC123" s="18">
        <v>0</v>
      </c>
      <c r="AD123" s="18">
        <f t="shared" si="1"/>
        <v>0</v>
      </c>
      <c r="AE123" s="17"/>
      <c r="AF123" s="4"/>
      <c r="AG123" s="4"/>
      <c r="AH123" s="4"/>
      <c r="AI123" s="4"/>
      <c r="AJ123" s="4"/>
      <c r="AK123" s="4"/>
      <c r="AL123" s="4"/>
      <c r="AM123" s="4"/>
      <c r="AN123" s="4"/>
      <c r="AO123" s="4"/>
      <c r="AP123" s="4"/>
      <c r="AQ123" s="4"/>
      <c r="AR123" s="4"/>
      <c r="AS123" s="4"/>
      <c r="AT123" s="4"/>
      <c r="AU123" s="4"/>
      <c r="AV123" s="4"/>
      <c r="AW123" s="4"/>
    </row>
    <row r="124" spans="1:49" ht="24.75" customHeight="1" x14ac:dyDescent="0.25">
      <c r="A124" s="48"/>
      <c r="B124" s="49"/>
      <c r="C124" s="23"/>
      <c r="D124" s="23"/>
      <c r="E124" s="54"/>
      <c r="F124" s="54"/>
      <c r="G124" s="14"/>
      <c r="H124" s="14"/>
      <c r="I124" s="54"/>
      <c r="J124" s="54"/>
      <c r="K124" s="54"/>
      <c r="L124" s="14"/>
      <c r="M124" s="14"/>
      <c r="N124" s="14"/>
      <c r="O124" s="14"/>
      <c r="P124" s="14"/>
      <c r="Q124" s="14"/>
      <c r="R124" s="14"/>
      <c r="S124" s="14"/>
      <c r="T124" s="14"/>
      <c r="U124" s="14"/>
      <c r="V124" s="14"/>
      <c r="W124" s="14"/>
      <c r="X124" s="14"/>
      <c r="Y124" s="14"/>
      <c r="Z124" s="14"/>
      <c r="AA124" s="14"/>
      <c r="AB124" s="17">
        <f t="shared" si="2"/>
        <v>0</v>
      </c>
      <c r="AC124" s="18">
        <v>0</v>
      </c>
      <c r="AD124" s="18">
        <f t="shared" si="1"/>
        <v>0</v>
      </c>
      <c r="AE124" s="17"/>
      <c r="AF124" s="4"/>
      <c r="AG124" s="4"/>
      <c r="AH124" s="4"/>
      <c r="AI124" s="4"/>
      <c r="AJ124" s="4"/>
      <c r="AK124" s="4"/>
      <c r="AL124" s="4"/>
      <c r="AM124" s="4"/>
      <c r="AN124" s="4"/>
      <c r="AO124" s="4"/>
      <c r="AP124" s="4"/>
      <c r="AQ124" s="4"/>
      <c r="AR124" s="4"/>
      <c r="AS124" s="4"/>
      <c r="AT124" s="4"/>
      <c r="AU124" s="4"/>
      <c r="AV124" s="4"/>
      <c r="AW124" s="4"/>
    </row>
    <row r="125" spans="1:49" ht="24.75" customHeight="1" x14ac:dyDescent="0.25">
      <c r="A125" s="48"/>
      <c r="B125" s="49"/>
      <c r="C125" s="23"/>
      <c r="D125" s="23"/>
      <c r="E125" s="54"/>
      <c r="F125" s="54"/>
      <c r="G125" s="14"/>
      <c r="H125" s="14"/>
      <c r="I125" s="54"/>
      <c r="J125" s="54"/>
      <c r="K125" s="54"/>
      <c r="L125" s="14"/>
      <c r="M125" s="14"/>
      <c r="N125" s="14"/>
      <c r="O125" s="14"/>
      <c r="P125" s="14"/>
      <c r="Q125" s="14"/>
      <c r="R125" s="14"/>
      <c r="S125" s="14"/>
      <c r="T125" s="14"/>
      <c r="U125" s="14"/>
      <c r="V125" s="14"/>
      <c r="W125" s="14"/>
      <c r="X125" s="14"/>
      <c r="Y125" s="14"/>
      <c r="Z125" s="14"/>
      <c r="AA125" s="14"/>
      <c r="AB125" s="17">
        <f t="shared" si="2"/>
        <v>0</v>
      </c>
      <c r="AC125" s="18">
        <v>0</v>
      </c>
      <c r="AD125" s="18">
        <f t="shared" si="1"/>
        <v>0</v>
      </c>
      <c r="AE125" s="17"/>
      <c r="AF125" s="4"/>
      <c r="AG125" s="4"/>
      <c r="AH125" s="4"/>
      <c r="AI125" s="4"/>
      <c r="AJ125" s="4"/>
      <c r="AK125" s="4"/>
      <c r="AL125" s="4"/>
      <c r="AM125" s="4"/>
      <c r="AN125" s="4"/>
      <c r="AO125" s="4"/>
      <c r="AP125" s="4"/>
      <c r="AQ125" s="4"/>
      <c r="AR125" s="4"/>
      <c r="AS125" s="4"/>
      <c r="AT125" s="4"/>
      <c r="AU125" s="4"/>
      <c r="AV125" s="4"/>
      <c r="AW125" s="4"/>
    </row>
    <row r="126" spans="1:49" ht="24.75" customHeight="1" x14ac:dyDescent="0.25">
      <c r="A126" s="48"/>
      <c r="B126" s="49"/>
      <c r="C126" s="23"/>
      <c r="D126" s="23"/>
      <c r="E126" s="54"/>
      <c r="F126" s="54"/>
      <c r="G126" s="14"/>
      <c r="H126" s="14"/>
      <c r="I126" s="54"/>
      <c r="J126" s="54"/>
      <c r="K126" s="54"/>
      <c r="L126" s="14"/>
      <c r="M126" s="14"/>
      <c r="N126" s="14"/>
      <c r="O126" s="14"/>
      <c r="P126" s="14"/>
      <c r="Q126" s="14"/>
      <c r="R126" s="14"/>
      <c r="S126" s="14"/>
      <c r="T126" s="14"/>
      <c r="U126" s="14"/>
      <c r="V126" s="14"/>
      <c r="W126" s="14"/>
      <c r="X126" s="14"/>
      <c r="Y126" s="14"/>
      <c r="Z126" s="14"/>
      <c r="AA126" s="14"/>
      <c r="AB126" s="17">
        <f t="shared" si="2"/>
        <v>0</v>
      </c>
      <c r="AC126" s="18">
        <v>0</v>
      </c>
      <c r="AD126" s="18">
        <f t="shared" si="1"/>
        <v>0</v>
      </c>
      <c r="AE126" s="17"/>
      <c r="AF126" s="4"/>
      <c r="AG126" s="4"/>
      <c r="AH126" s="4"/>
      <c r="AI126" s="4"/>
      <c r="AJ126" s="4"/>
      <c r="AK126" s="4"/>
      <c r="AL126" s="4"/>
      <c r="AM126" s="4"/>
      <c r="AN126" s="4"/>
      <c r="AO126" s="4"/>
      <c r="AP126" s="4"/>
      <c r="AQ126" s="4"/>
      <c r="AR126" s="4"/>
      <c r="AS126" s="4"/>
      <c r="AT126" s="4"/>
      <c r="AU126" s="4"/>
      <c r="AV126" s="4"/>
      <c r="AW126" s="4"/>
    </row>
    <row r="127" spans="1:49" ht="24.75" customHeight="1" x14ac:dyDescent="0.25">
      <c r="A127" s="48"/>
      <c r="B127" s="49"/>
      <c r="C127" s="23"/>
      <c r="D127" s="23"/>
      <c r="E127" s="54"/>
      <c r="F127" s="54"/>
      <c r="G127" s="14"/>
      <c r="H127" s="14"/>
      <c r="I127" s="54"/>
      <c r="J127" s="54"/>
      <c r="K127" s="54"/>
      <c r="L127" s="14"/>
      <c r="M127" s="14"/>
      <c r="N127" s="14"/>
      <c r="O127" s="14"/>
      <c r="P127" s="14"/>
      <c r="Q127" s="14"/>
      <c r="R127" s="14"/>
      <c r="S127" s="14"/>
      <c r="T127" s="14"/>
      <c r="U127" s="14"/>
      <c r="V127" s="14"/>
      <c r="W127" s="14"/>
      <c r="X127" s="14"/>
      <c r="Y127" s="14"/>
      <c r="Z127" s="14"/>
      <c r="AA127" s="14"/>
      <c r="AB127" s="17">
        <f t="shared" si="2"/>
        <v>0</v>
      </c>
      <c r="AC127" s="18">
        <v>0</v>
      </c>
      <c r="AD127" s="18">
        <f t="shared" si="1"/>
        <v>0</v>
      </c>
      <c r="AE127" s="17"/>
      <c r="AF127" s="4"/>
      <c r="AG127" s="4"/>
      <c r="AH127" s="4"/>
      <c r="AI127" s="4"/>
      <c r="AJ127" s="4"/>
      <c r="AK127" s="4"/>
      <c r="AL127" s="4"/>
      <c r="AM127" s="4"/>
      <c r="AN127" s="4"/>
      <c r="AO127" s="4"/>
      <c r="AP127" s="4"/>
      <c r="AQ127" s="4"/>
      <c r="AR127" s="4"/>
      <c r="AS127" s="4"/>
      <c r="AT127" s="4"/>
      <c r="AU127" s="4"/>
      <c r="AV127" s="4"/>
      <c r="AW127" s="4"/>
    </row>
    <row r="128" spans="1:49" ht="24.75" customHeight="1" x14ac:dyDescent="0.25">
      <c r="A128" s="48"/>
      <c r="B128" s="49"/>
      <c r="C128" s="23"/>
      <c r="D128" s="23"/>
      <c r="E128" s="54"/>
      <c r="F128" s="54"/>
      <c r="G128" s="14"/>
      <c r="H128" s="14"/>
      <c r="I128" s="54"/>
      <c r="J128" s="54"/>
      <c r="K128" s="54"/>
      <c r="L128" s="14"/>
      <c r="M128" s="14"/>
      <c r="N128" s="14"/>
      <c r="O128" s="14"/>
      <c r="P128" s="14"/>
      <c r="Q128" s="14"/>
      <c r="R128" s="14"/>
      <c r="S128" s="14"/>
      <c r="T128" s="14"/>
      <c r="U128" s="14"/>
      <c r="V128" s="14"/>
      <c r="W128" s="14"/>
      <c r="X128" s="14"/>
      <c r="Y128" s="14"/>
      <c r="Z128" s="14"/>
      <c r="AA128" s="14"/>
      <c r="AB128" s="17">
        <f t="shared" si="2"/>
        <v>0</v>
      </c>
      <c r="AC128" s="18">
        <v>0</v>
      </c>
      <c r="AD128" s="18">
        <f t="shared" si="1"/>
        <v>0</v>
      </c>
      <c r="AE128" s="17"/>
      <c r="AF128" s="4"/>
      <c r="AG128" s="4"/>
      <c r="AH128" s="4"/>
      <c r="AI128" s="4"/>
      <c r="AJ128" s="4"/>
      <c r="AK128" s="4"/>
      <c r="AL128" s="4"/>
      <c r="AM128" s="4"/>
      <c r="AN128" s="4"/>
      <c r="AO128" s="4"/>
      <c r="AP128" s="4"/>
      <c r="AQ128" s="4"/>
      <c r="AR128" s="4"/>
      <c r="AS128" s="4"/>
      <c r="AT128" s="4"/>
      <c r="AU128" s="4"/>
      <c r="AV128" s="4"/>
      <c r="AW128" s="4"/>
    </row>
    <row r="129" spans="1:49" ht="24.75" customHeight="1" x14ac:dyDescent="0.25">
      <c r="A129" s="48"/>
      <c r="B129" s="49"/>
      <c r="C129" s="23"/>
      <c r="D129" s="23"/>
      <c r="E129" s="54"/>
      <c r="F129" s="54"/>
      <c r="G129" s="14"/>
      <c r="H129" s="14"/>
      <c r="I129" s="54"/>
      <c r="J129" s="54"/>
      <c r="K129" s="54"/>
      <c r="L129" s="14"/>
      <c r="M129" s="14"/>
      <c r="N129" s="14"/>
      <c r="O129" s="14"/>
      <c r="P129" s="14"/>
      <c r="Q129" s="14"/>
      <c r="R129" s="14"/>
      <c r="S129" s="14"/>
      <c r="T129" s="14"/>
      <c r="U129" s="14"/>
      <c r="V129" s="14"/>
      <c r="W129" s="14"/>
      <c r="X129" s="14"/>
      <c r="Y129" s="14"/>
      <c r="Z129" s="14"/>
      <c r="AA129" s="14"/>
      <c r="AB129" s="17">
        <f t="shared" si="2"/>
        <v>0</v>
      </c>
      <c r="AC129" s="18">
        <v>0</v>
      </c>
      <c r="AD129" s="18">
        <f t="shared" si="1"/>
        <v>0</v>
      </c>
      <c r="AE129" s="17"/>
      <c r="AF129" s="4"/>
      <c r="AG129" s="4"/>
      <c r="AH129" s="4"/>
      <c r="AI129" s="4"/>
      <c r="AJ129" s="4"/>
      <c r="AK129" s="4"/>
      <c r="AL129" s="4"/>
      <c r="AM129" s="4"/>
      <c r="AN129" s="4"/>
      <c r="AO129" s="4"/>
      <c r="AP129" s="4"/>
      <c r="AQ129" s="4"/>
      <c r="AR129" s="4"/>
      <c r="AS129" s="4"/>
      <c r="AT129" s="4"/>
      <c r="AU129" s="4"/>
      <c r="AV129" s="4"/>
      <c r="AW129" s="4"/>
    </row>
    <row r="130" spans="1:49" ht="24.75" customHeight="1" x14ac:dyDescent="0.25">
      <c r="A130" s="48"/>
      <c r="B130" s="49"/>
      <c r="C130" s="23"/>
      <c r="D130" s="23"/>
      <c r="E130" s="54"/>
      <c r="F130" s="54"/>
      <c r="G130" s="14"/>
      <c r="H130" s="14"/>
      <c r="I130" s="54"/>
      <c r="J130" s="54"/>
      <c r="K130" s="54"/>
      <c r="L130" s="14"/>
      <c r="M130" s="14"/>
      <c r="N130" s="14"/>
      <c r="O130" s="14"/>
      <c r="P130" s="14"/>
      <c r="Q130" s="14"/>
      <c r="R130" s="14"/>
      <c r="S130" s="14"/>
      <c r="T130" s="14"/>
      <c r="U130" s="14"/>
      <c r="V130" s="14"/>
      <c r="W130" s="14"/>
      <c r="X130" s="14"/>
      <c r="Y130" s="14"/>
      <c r="Z130" s="14"/>
      <c r="AA130" s="14"/>
      <c r="AB130" s="17">
        <f t="shared" si="2"/>
        <v>0</v>
      </c>
      <c r="AC130" s="18">
        <v>0</v>
      </c>
      <c r="AD130" s="18">
        <f t="shared" si="1"/>
        <v>0</v>
      </c>
      <c r="AE130" s="17"/>
      <c r="AF130" s="4"/>
      <c r="AG130" s="4"/>
      <c r="AH130" s="4"/>
      <c r="AI130" s="4"/>
      <c r="AJ130" s="4"/>
      <c r="AK130" s="4"/>
      <c r="AL130" s="4"/>
      <c r="AM130" s="4"/>
      <c r="AN130" s="4"/>
      <c r="AO130" s="4"/>
      <c r="AP130" s="4"/>
      <c r="AQ130" s="4"/>
      <c r="AR130" s="4"/>
      <c r="AS130" s="4"/>
      <c r="AT130" s="4"/>
      <c r="AU130" s="4"/>
      <c r="AV130" s="4"/>
      <c r="AW130" s="4"/>
    </row>
    <row r="131" spans="1:49" ht="24.75" customHeight="1" x14ac:dyDescent="0.25">
      <c r="A131" s="48"/>
      <c r="B131" s="52"/>
      <c r="C131" s="23"/>
      <c r="D131" s="23"/>
      <c r="E131" s="54"/>
      <c r="F131" s="54"/>
      <c r="G131" s="14"/>
      <c r="H131" s="14"/>
      <c r="I131" s="54"/>
      <c r="J131" s="54"/>
      <c r="K131" s="54"/>
      <c r="L131" s="14"/>
      <c r="M131" s="14"/>
      <c r="N131" s="14"/>
      <c r="O131" s="14"/>
      <c r="P131" s="14"/>
      <c r="Q131" s="14"/>
      <c r="R131" s="14"/>
      <c r="S131" s="14"/>
      <c r="T131" s="14"/>
      <c r="U131" s="14"/>
      <c r="V131" s="14"/>
      <c r="W131" s="14"/>
      <c r="X131" s="14"/>
      <c r="Y131" s="14"/>
      <c r="Z131" s="14"/>
      <c r="AA131" s="14"/>
      <c r="AB131" s="17">
        <f t="shared" si="2"/>
        <v>0</v>
      </c>
      <c r="AC131" s="18">
        <v>0</v>
      </c>
      <c r="AD131" s="18">
        <f t="shared" si="1"/>
        <v>0</v>
      </c>
      <c r="AE131" s="17"/>
      <c r="AF131" s="4"/>
      <c r="AG131" s="4"/>
      <c r="AH131" s="4"/>
      <c r="AI131" s="4"/>
      <c r="AJ131" s="4"/>
      <c r="AK131" s="4"/>
      <c r="AL131" s="4"/>
      <c r="AM131" s="4"/>
      <c r="AN131" s="4"/>
      <c r="AO131" s="4"/>
      <c r="AP131" s="4"/>
      <c r="AQ131" s="4"/>
      <c r="AR131" s="4"/>
      <c r="AS131" s="4"/>
      <c r="AT131" s="4"/>
      <c r="AU131" s="4"/>
      <c r="AV131" s="4"/>
      <c r="AW131" s="4"/>
    </row>
    <row r="132" spans="1:49" ht="24.75" customHeight="1" x14ac:dyDescent="0.25">
      <c r="A132" s="48"/>
      <c r="B132" s="52"/>
      <c r="C132" s="23"/>
      <c r="D132" s="23"/>
      <c r="E132" s="54"/>
      <c r="F132" s="54"/>
      <c r="G132" s="14"/>
      <c r="H132" s="14"/>
      <c r="I132" s="54"/>
      <c r="J132" s="54"/>
      <c r="K132" s="54"/>
      <c r="L132" s="14"/>
      <c r="M132" s="14"/>
      <c r="N132" s="14"/>
      <c r="O132" s="14"/>
      <c r="P132" s="14"/>
      <c r="Q132" s="14"/>
      <c r="R132" s="14"/>
      <c r="S132" s="14"/>
      <c r="T132" s="14"/>
      <c r="U132" s="14"/>
      <c r="V132" s="14"/>
      <c r="W132" s="14"/>
      <c r="X132" s="14"/>
      <c r="Y132" s="14"/>
      <c r="Z132" s="14"/>
      <c r="AA132" s="14"/>
      <c r="AB132" s="17">
        <f t="shared" si="2"/>
        <v>0</v>
      </c>
      <c r="AC132" s="18">
        <v>0</v>
      </c>
      <c r="AD132" s="18">
        <f t="shared" si="1"/>
        <v>0</v>
      </c>
      <c r="AE132" s="17"/>
      <c r="AF132" s="4"/>
      <c r="AG132" s="4"/>
      <c r="AH132" s="4"/>
      <c r="AI132" s="4"/>
      <c r="AJ132" s="4"/>
      <c r="AK132" s="4"/>
      <c r="AL132" s="4"/>
      <c r="AM132" s="4"/>
      <c r="AN132" s="4"/>
      <c r="AO132" s="4"/>
      <c r="AP132" s="4"/>
      <c r="AQ132" s="4"/>
      <c r="AR132" s="4"/>
      <c r="AS132" s="4"/>
      <c r="AT132" s="4"/>
      <c r="AU132" s="4"/>
      <c r="AV132" s="4"/>
      <c r="AW132" s="4"/>
    </row>
    <row r="133" spans="1:49" ht="24.75" customHeight="1" x14ac:dyDescent="0.25">
      <c r="A133" s="48"/>
      <c r="B133" s="52"/>
      <c r="C133" s="23"/>
      <c r="D133" s="23"/>
      <c r="E133" s="54"/>
      <c r="F133" s="54"/>
      <c r="G133" s="14"/>
      <c r="H133" s="14"/>
      <c r="I133" s="54"/>
      <c r="J133" s="54"/>
      <c r="K133" s="54"/>
      <c r="L133" s="14"/>
      <c r="M133" s="14"/>
      <c r="N133" s="14"/>
      <c r="O133" s="14"/>
      <c r="P133" s="14"/>
      <c r="Q133" s="14"/>
      <c r="R133" s="14"/>
      <c r="S133" s="14"/>
      <c r="T133" s="14"/>
      <c r="U133" s="14"/>
      <c r="V133" s="14"/>
      <c r="W133" s="14"/>
      <c r="X133" s="14"/>
      <c r="Y133" s="14"/>
      <c r="Z133" s="14"/>
      <c r="AA133" s="14"/>
      <c r="AB133" s="17">
        <f t="shared" si="2"/>
        <v>0</v>
      </c>
      <c r="AC133" s="18">
        <v>0</v>
      </c>
      <c r="AD133" s="18">
        <f t="shared" si="1"/>
        <v>0</v>
      </c>
      <c r="AE133" s="17"/>
      <c r="AF133" s="4"/>
      <c r="AG133" s="4"/>
      <c r="AH133" s="4"/>
      <c r="AI133" s="4"/>
      <c r="AJ133" s="4"/>
      <c r="AK133" s="4"/>
      <c r="AL133" s="4"/>
      <c r="AM133" s="4"/>
      <c r="AN133" s="4"/>
      <c r="AO133" s="4"/>
      <c r="AP133" s="4"/>
      <c r="AQ133" s="4"/>
      <c r="AR133" s="4"/>
      <c r="AS133" s="4"/>
      <c r="AT133" s="4"/>
      <c r="AU133" s="4"/>
      <c r="AV133" s="4"/>
      <c r="AW133" s="4"/>
    </row>
    <row r="134" spans="1:49" ht="24.75" customHeight="1" x14ac:dyDescent="0.25">
      <c r="A134" s="48"/>
      <c r="B134" s="52"/>
      <c r="C134" s="23"/>
      <c r="D134" s="23"/>
      <c r="E134" s="54"/>
      <c r="F134" s="54"/>
      <c r="G134" s="14"/>
      <c r="H134" s="14"/>
      <c r="I134" s="54"/>
      <c r="J134" s="54"/>
      <c r="K134" s="54"/>
      <c r="L134" s="14"/>
      <c r="M134" s="14"/>
      <c r="N134" s="14"/>
      <c r="O134" s="14"/>
      <c r="P134" s="14"/>
      <c r="Q134" s="14"/>
      <c r="R134" s="14"/>
      <c r="S134" s="14"/>
      <c r="T134" s="14"/>
      <c r="U134" s="14"/>
      <c r="V134" s="14"/>
      <c r="W134" s="14"/>
      <c r="X134" s="14"/>
      <c r="Y134" s="14"/>
      <c r="Z134" s="14"/>
      <c r="AA134" s="14"/>
      <c r="AB134" s="17">
        <f t="shared" si="2"/>
        <v>0</v>
      </c>
      <c r="AC134" s="18">
        <v>0</v>
      </c>
      <c r="AD134" s="18">
        <f t="shared" si="1"/>
        <v>0</v>
      </c>
      <c r="AE134" s="17"/>
      <c r="AF134" s="4"/>
      <c r="AG134" s="4"/>
      <c r="AH134" s="4"/>
      <c r="AI134" s="4"/>
      <c r="AJ134" s="4"/>
      <c r="AK134" s="4"/>
      <c r="AL134" s="4"/>
      <c r="AM134" s="4"/>
      <c r="AN134" s="4"/>
      <c r="AO134" s="4"/>
      <c r="AP134" s="4"/>
      <c r="AQ134" s="4"/>
      <c r="AR134" s="4"/>
      <c r="AS134" s="4"/>
      <c r="AT134" s="4"/>
      <c r="AU134" s="4"/>
      <c r="AV134" s="4"/>
      <c r="AW134" s="4"/>
    </row>
    <row r="135" spans="1:49" ht="24.75" customHeight="1" x14ac:dyDescent="0.25">
      <c r="A135" s="48"/>
      <c r="B135" s="52"/>
      <c r="C135" s="23"/>
      <c r="D135" s="23"/>
      <c r="E135" s="54"/>
      <c r="F135" s="54"/>
      <c r="G135" s="14"/>
      <c r="H135" s="14"/>
      <c r="I135" s="54"/>
      <c r="J135" s="54"/>
      <c r="K135" s="54"/>
      <c r="L135" s="14"/>
      <c r="M135" s="14"/>
      <c r="N135" s="14"/>
      <c r="O135" s="14"/>
      <c r="P135" s="14"/>
      <c r="Q135" s="14"/>
      <c r="R135" s="14"/>
      <c r="S135" s="14"/>
      <c r="T135" s="14"/>
      <c r="U135" s="14"/>
      <c r="V135" s="14"/>
      <c r="W135" s="14"/>
      <c r="X135" s="14"/>
      <c r="Y135" s="14"/>
      <c r="Z135" s="14"/>
      <c r="AA135" s="14"/>
      <c r="AB135" s="17">
        <f t="shared" si="2"/>
        <v>0</v>
      </c>
      <c r="AC135" s="18">
        <v>0</v>
      </c>
      <c r="AD135" s="18">
        <f t="shared" si="1"/>
        <v>0</v>
      </c>
      <c r="AE135" s="17"/>
      <c r="AF135" s="4"/>
      <c r="AG135" s="4"/>
      <c r="AH135" s="4"/>
      <c r="AI135" s="4"/>
      <c r="AJ135" s="4"/>
      <c r="AK135" s="4"/>
      <c r="AL135" s="4"/>
      <c r="AM135" s="4"/>
      <c r="AN135" s="4"/>
      <c r="AO135" s="4"/>
      <c r="AP135" s="4"/>
      <c r="AQ135" s="4"/>
      <c r="AR135" s="4"/>
      <c r="AS135" s="4"/>
      <c r="AT135" s="4"/>
      <c r="AU135" s="4"/>
      <c r="AV135" s="4"/>
      <c r="AW135" s="4"/>
    </row>
    <row r="136" spans="1:49" ht="24.75" customHeight="1" x14ac:dyDescent="0.25">
      <c r="A136" s="48"/>
      <c r="B136" s="52"/>
      <c r="C136" s="23"/>
      <c r="D136" s="23"/>
      <c r="E136" s="54"/>
      <c r="F136" s="54"/>
      <c r="G136" s="14"/>
      <c r="H136" s="14"/>
      <c r="I136" s="54"/>
      <c r="J136" s="54"/>
      <c r="K136" s="54"/>
      <c r="L136" s="14"/>
      <c r="M136" s="14"/>
      <c r="N136" s="14"/>
      <c r="O136" s="14"/>
      <c r="P136" s="14"/>
      <c r="Q136" s="14"/>
      <c r="R136" s="14"/>
      <c r="S136" s="14"/>
      <c r="T136" s="14"/>
      <c r="U136" s="14"/>
      <c r="V136" s="14"/>
      <c r="W136" s="14"/>
      <c r="X136" s="14"/>
      <c r="Y136" s="14"/>
      <c r="Z136" s="14"/>
      <c r="AA136" s="14"/>
      <c r="AB136" s="17">
        <f t="shared" si="2"/>
        <v>0</v>
      </c>
      <c r="AC136" s="18">
        <v>0</v>
      </c>
      <c r="AD136" s="18">
        <f t="shared" si="1"/>
        <v>0</v>
      </c>
      <c r="AE136" s="17"/>
      <c r="AF136" s="4"/>
      <c r="AG136" s="4"/>
      <c r="AH136" s="4"/>
      <c r="AI136" s="4"/>
      <c r="AJ136" s="4"/>
      <c r="AK136" s="4"/>
      <c r="AL136" s="4"/>
      <c r="AM136" s="4"/>
      <c r="AN136" s="4"/>
      <c r="AO136" s="4"/>
      <c r="AP136" s="4"/>
      <c r="AQ136" s="4"/>
      <c r="AR136" s="4"/>
      <c r="AS136" s="4"/>
      <c r="AT136" s="4"/>
      <c r="AU136" s="4"/>
      <c r="AV136" s="4"/>
      <c r="AW136" s="4"/>
    </row>
    <row r="137" spans="1:49" ht="24.75" customHeight="1" x14ac:dyDescent="0.25">
      <c r="A137" s="48"/>
      <c r="B137" s="52"/>
      <c r="C137" s="23"/>
      <c r="D137" s="23"/>
      <c r="E137" s="54"/>
      <c r="F137" s="54"/>
      <c r="G137" s="14"/>
      <c r="H137" s="14"/>
      <c r="I137" s="54"/>
      <c r="J137" s="54"/>
      <c r="K137" s="54"/>
      <c r="L137" s="14"/>
      <c r="M137" s="14"/>
      <c r="N137" s="14"/>
      <c r="O137" s="14"/>
      <c r="P137" s="14"/>
      <c r="Q137" s="14"/>
      <c r="R137" s="14"/>
      <c r="S137" s="14"/>
      <c r="T137" s="14"/>
      <c r="U137" s="14"/>
      <c r="V137" s="14"/>
      <c r="W137" s="14"/>
      <c r="X137" s="14"/>
      <c r="Y137" s="14"/>
      <c r="Z137" s="14"/>
      <c r="AA137" s="14"/>
      <c r="AB137" s="17">
        <f t="shared" si="2"/>
        <v>0</v>
      </c>
      <c r="AC137" s="18">
        <v>0</v>
      </c>
      <c r="AD137" s="18">
        <f t="shared" si="1"/>
        <v>0</v>
      </c>
      <c r="AE137" s="17"/>
      <c r="AF137" s="4"/>
      <c r="AG137" s="4"/>
      <c r="AH137" s="4"/>
      <c r="AI137" s="4"/>
      <c r="AJ137" s="4"/>
      <c r="AK137" s="4"/>
      <c r="AL137" s="4"/>
      <c r="AM137" s="4"/>
      <c r="AN137" s="4"/>
      <c r="AO137" s="4"/>
      <c r="AP137" s="4"/>
      <c r="AQ137" s="4"/>
      <c r="AR137" s="4"/>
      <c r="AS137" s="4"/>
      <c r="AT137" s="4"/>
      <c r="AU137" s="4"/>
      <c r="AV137" s="4"/>
      <c r="AW137" s="4"/>
    </row>
    <row r="138" spans="1:49" ht="24.75" customHeight="1" x14ac:dyDescent="0.25">
      <c r="A138" s="48"/>
      <c r="B138" s="52"/>
      <c r="C138" s="23"/>
      <c r="D138" s="23"/>
      <c r="E138" s="54"/>
      <c r="F138" s="54"/>
      <c r="G138" s="14"/>
      <c r="H138" s="14"/>
      <c r="I138" s="54"/>
      <c r="J138" s="54"/>
      <c r="K138" s="54"/>
      <c r="L138" s="14"/>
      <c r="M138" s="14"/>
      <c r="N138" s="14"/>
      <c r="O138" s="14"/>
      <c r="P138" s="14"/>
      <c r="Q138" s="14"/>
      <c r="R138" s="14"/>
      <c r="S138" s="14"/>
      <c r="T138" s="14"/>
      <c r="U138" s="14"/>
      <c r="V138" s="14"/>
      <c r="W138" s="14"/>
      <c r="X138" s="14"/>
      <c r="Y138" s="14"/>
      <c r="Z138" s="14"/>
      <c r="AA138" s="14"/>
      <c r="AB138" s="17">
        <f t="shared" si="2"/>
        <v>0</v>
      </c>
      <c r="AC138" s="18">
        <v>0</v>
      </c>
      <c r="AD138" s="18">
        <f t="shared" si="1"/>
        <v>0</v>
      </c>
      <c r="AE138" s="17"/>
      <c r="AF138" s="4"/>
      <c r="AG138" s="4"/>
      <c r="AH138" s="4"/>
      <c r="AI138" s="4"/>
      <c r="AJ138" s="4"/>
      <c r="AK138" s="4"/>
      <c r="AL138" s="4"/>
      <c r="AM138" s="4"/>
      <c r="AN138" s="4"/>
      <c r="AO138" s="4"/>
      <c r="AP138" s="4"/>
      <c r="AQ138" s="4"/>
      <c r="AR138" s="4"/>
      <c r="AS138" s="4"/>
      <c r="AT138" s="4"/>
      <c r="AU138" s="4"/>
      <c r="AV138" s="4"/>
      <c r="AW138" s="4"/>
    </row>
    <row r="139" spans="1:49" ht="24.75" customHeight="1" x14ac:dyDescent="0.25">
      <c r="A139" s="48"/>
      <c r="B139" s="52"/>
      <c r="C139" s="23"/>
      <c r="D139" s="23"/>
      <c r="E139" s="54"/>
      <c r="F139" s="54"/>
      <c r="G139" s="14"/>
      <c r="H139" s="14"/>
      <c r="I139" s="54"/>
      <c r="J139" s="54"/>
      <c r="K139" s="54"/>
      <c r="L139" s="14"/>
      <c r="M139" s="14"/>
      <c r="N139" s="14"/>
      <c r="O139" s="14"/>
      <c r="P139" s="14"/>
      <c r="Q139" s="14"/>
      <c r="R139" s="14"/>
      <c r="S139" s="14"/>
      <c r="T139" s="14"/>
      <c r="U139" s="14"/>
      <c r="V139" s="14"/>
      <c r="W139" s="14"/>
      <c r="X139" s="14"/>
      <c r="Y139" s="14"/>
      <c r="Z139" s="14"/>
      <c r="AA139" s="14"/>
      <c r="AB139" s="17">
        <f t="shared" si="2"/>
        <v>0</v>
      </c>
      <c r="AC139" s="18">
        <v>0</v>
      </c>
      <c r="AD139" s="18">
        <f t="shared" si="1"/>
        <v>0</v>
      </c>
      <c r="AE139" s="17"/>
      <c r="AF139" s="4"/>
      <c r="AG139" s="4"/>
      <c r="AH139" s="4"/>
      <c r="AI139" s="4"/>
      <c r="AJ139" s="4"/>
      <c r="AK139" s="4"/>
      <c r="AL139" s="4"/>
      <c r="AM139" s="4"/>
      <c r="AN139" s="4"/>
      <c r="AO139" s="4"/>
      <c r="AP139" s="4"/>
      <c r="AQ139" s="4"/>
      <c r="AR139" s="4"/>
      <c r="AS139" s="4"/>
      <c r="AT139" s="4"/>
      <c r="AU139" s="4"/>
      <c r="AV139" s="4"/>
      <c r="AW139" s="4"/>
    </row>
    <row r="140" spans="1:49" ht="24.75" customHeight="1" x14ac:dyDescent="0.25">
      <c r="A140" s="60" t="s">
        <v>95</v>
      </c>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53">
        <f>SUM(AD4:AD139)</f>
        <v>3572156</v>
      </c>
      <c r="AE140" s="40"/>
      <c r="AF140" s="4"/>
      <c r="AG140" s="4"/>
      <c r="AH140" s="4"/>
      <c r="AI140" s="4"/>
      <c r="AJ140" s="4"/>
      <c r="AK140" s="4"/>
      <c r="AL140" s="4"/>
      <c r="AM140" s="4"/>
      <c r="AN140" s="4"/>
      <c r="AO140" s="4"/>
      <c r="AP140" s="4"/>
      <c r="AQ140" s="4"/>
      <c r="AR140" s="4"/>
      <c r="AS140" s="4"/>
      <c r="AT140" s="4"/>
      <c r="AU140" s="4"/>
      <c r="AV140" s="4"/>
      <c r="AW140" s="4"/>
    </row>
    <row r="141" spans="1:49" ht="24.75" customHeight="1" x14ac:dyDescent="0.25">
      <c r="A141" s="62" t="s">
        <v>326</v>
      </c>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53">
        <f>AD140*1.15</f>
        <v>4107979.4</v>
      </c>
      <c r="AE141" s="40"/>
      <c r="AF141" s="4"/>
      <c r="AG141" s="4"/>
      <c r="AH141" s="4"/>
      <c r="AI141" s="4"/>
      <c r="AJ141" s="4"/>
      <c r="AK141" s="4"/>
      <c r="AL141" s="4"/>
      <c r="AM141" s="4"/>
      <c r="AN141" s="4"/>
      <c r="AO141" s="4"/>
      <c r="AP141" s="4"/>
      <c r="AQ141" s="4"/>
      <c r="AR141" s="4"/>
      <c r="AS141" s="4"/>
      <c r="AT141" s="4"/>
      <c r="AU141" s="4"/>
      <c r="AV141" s="4"/>
      <c r="AW141" s="4"/>
    </row>
    <row r="142" spans="1:49" ht="24.75" customHeight="1" x14ac:dyDescent="0.25">
      <c r="A142" s="1"/>
      <c r="B142" s="4"/>
      <c r="C142" s="37"/>
      <c r="D142" s="37"/>
      <c r="E142" s="38"/>
      <c r="F142" s="38"/>
      <c r="G142" s="39"/>
      <c r="H142" s="39"/>
      <c r="I142" s="38"/>
      <c r="J142" s="38"/>
      <c r="K142" s="38"/>
      <c r="L142" s="39"/>
      <c r="M142" s="39"/>
      <c r="N142" s="39"/>
      <c r="O142" s="39"/>
      <c r="P142" s="39"/>
      <c r="Q142" s="39"/>
      <c r="R142" s="39"/>
      <c r="S142" s="39"/>
      <c r="T142" s="39"/>
      <c r="U142" s="39"/>
      <c r="V142" s="39"/>
      <c r="W142" s="39"/>
      <c r="X142" s="39"/>
      <c r="Y142" s="39"/>
      <c r="Z142" s="39"/>
      <c r="AA142" s="39"/>
      <c r="AB142" s="40"/>
      <c r="AC142" s="39"/>
      <c r="AD142" s="39"/>
      <c r="AE142" s="40"/>
      <c r="AF142" s="4"/>
      <c r="AG142" s="4"/>
      <c r="AH142" s="4"/>
      <c r="AI142" s="4"/>
      <c r="AJ142" s="4"/>
      <c r="AK142" s="4"/>
      <c r="AL142" s="4"/>
      <c r="AM142" s="4"/>
      <c r="AN142" s="4"/>
      <c r="AO142" s="4"/>
      <c r="AP142" s="4"/>
      <c r="AQ142" s="4"/>
      <c r="AR142" s="4"/>
      <c r="AS142" s="4"/>
      <c r="AT142" s="4"/>
      <c r="AU142" s="4"/>
      <c r="AV142" s="4"/>
      <c r="AW142" s="4"/>
    </row>
    <row r="143" spans="1:49" ht="15.75" customHeight="1" x14ac:dyDescent="0.25">
      <c r="A143" s="1"/>
      <c r="B143" s="4"/>
      <c r="C143" s="37"/>
      <c r="D143" s="37"/>
      <c r="E143" s="38"/>
      <c r="F143" s="38"/>
      <c r="G143" s="39"/>
      <c r="H143" s="39"/>
      <c r="I143" s="38"/>
      <c r="J143" s="38"/>
      <c r="K143" s="38"/>
      <c r="L143" s="39"/>
      <c r="M143" s="39"/>
      <c r="N143" s="39"/>
      <c r="O143" s="39"/>
      <c r="P143" s="39"/>
      <c r="Q143" s="39"/>
      <c r="R143" s="39"/>
      <c r="S143" s="39"/>
      <c r="T143" s="39"/>
      <c r="U143" s="39"/>
      <c r="V143" s="39"/>
      <c r="W143" s="39"/>
      <c r="X143" s="39"/>
      <c r="Y143" s="39"/>
      <c r="Z143" s="39"/>
      <c r="AA143" s="39"/>
      <c r="AB143" s="40"/>
      <c r="AC143" s="39"/>
      <c r="AD143" s="39"/>
      <c r="AE143" s="40"/>
      <c r="AF143" s="4"/>
      <c r="AG143" s="4"/>
      <c r="AH143" s="4"/>
      <c r="AI143" s="4"/>
      <c r="AJ143" s="4"/>
      <c r="AK143" s="4"/>
      <c r="AL143" s="4"/>
      <c r="AM143" s="4"/>
      <c r="AN143" s="4"/>
      <c r="AO143" s="4"/>
      <c r="AP143" s="4"/>
      <c r="AQ143" s="4"/>
      <c r="AR143" s="4"/>
      <c r="AS143" s="4"/>
      <c r="AT143" s="4"/>
      <c r="AU143" s="4"/>
      <c r="AV143" s="4"/>
      <c r="AW143" s="4"/>
    </row>
    <row r="144" spans="1:49" ht="15.75" customHeight="1" x14ac:dyDescent="0.25">
      <c r="A144" s="1"/>
      <c r="B144" s="4"/>
      <c r="C144" s="37"/>
      <c r="D144" s="37"/>
      <c r="E144" s="38"/>
      <c r="F144" s="38"/>
      <c r="G144" s="39"/>
      <c r="H144" s="39"/>
      <c r="I144" s="38"/>
      <c r="J144" s="38"/>
      <c r="K144" s="38"/>
      <c r="L144" s="39"/>
      <c r="M144" s="39"/>
      <c r="N144" s="39"/>
      <c r="O144" s="39"/>
      <c r="P144" s="39"/>
      <c r="Q144" s="39"/>
      <c r="R144" s="39"/>
      <c r="S144" s="39"/>
      <c r="T144" s="39"/>
      <c r="U144" s="39"/>
      <c r="V144" s="39"/>
      <c r="W144" s="39"/>
      <c r="X144" s="39"/>
      <c r="Y144" s="39"/>
      <c r="Z144" s="39"/>
      <c r="AA144" s="39"/>
      <c r="AB144" s="40"/>
      <c r="AC144" s="39"/>
      <c r="AD144" s="39"/>
      <c r="AE144" s="40"/>
      <c r="AF144" s="4"/>
      <c r="AG144" s="4"/>
      <c r="AH144" s="4"/>
      <c r="AI144" s="4"/>
      <c r="AJ144" s="4"/>
      <c r="AK144" s="4"/>
      <c r="AL144" s="4"/>
      <c r="AM144" s="4"/>
      <c r="AN144" s="4"/>
      <c r="AO144" s="4"/>
      <c r="AP144" s="4"/>
      <c r="AQ144" s="4"/>
      <c r="AR144" s="4"/>
      <c r="AS144" s="4"/>
      <c r="AT144" s="4"/>
      <c r="AU144" s="4"/>
      <c r="AV144" s="4"/>
      <c r="AW144" s="4"/>
    </row>
    <row r="145" spans="1:49" ht="15.75" customHeight="1" x14ac:dyDescent="0.25">
      <c r="A145" s="1"/>
      <c r="B145" s="4"/>
      <c r="C145" s="37"/>
      <c r="D145" s="37"/>
      <c r="E145" s="38"/>
      <c r="F145" s="38"/>
      <c r="G145" s="39"/>
      <c r="H145" s="39"/>
      <c r="I145" s="38"/>
      <c r="J145" s="38"/>
      <c r="K145" s="38"/>
      <c r="L145" s="39"/>
      <c r="M145" s="39"/>
      <c r="N145" s="39"/>
      <c r="O145" s="39"/>
      <c r="P145" s="39"/>
      <c r="Q145" s="39"/>
      <c r="R145" s="39"/>
      <c r="S145" s="39"/>
      <c r="T145" s="39"/>
      <c r="U145" s="39"/>
      <c r="V145" s="39"/>
      <c r="W145" s="39"/>
      <c r="X145" s="39"/>
      <c r="Y145" s="39"/>
      <c r="Z145" s="39"/>
      <c r="AA145" s="39"/>
      <c r="AB145" s="40"/>
      <c r="AC145" s="39"/>
      <c r="AD145" s="39"/>
      <c r="AE145" s="40"/>
      <c r="AF145" s="4"/>
      <c r="AG145" s="4"/>
      <c r="AH145" s="4"/>
      <c r="AI145" s="4"/>
      <c r="AJ145" s="4"/>
      <c r="AK145" s="4"/>
      <c r="AL145" s="4"/>
      <c r="AM145" s="4"/>
      <c r="AN145" s="4"/>
      <c r="AO145" s="4"/>
      <c r="AP145" s="4"/>
      <c r="AQ145" s="4"/>
      <c r="AR145" s="4"/>
      <c r="AS145" s="4"/>
      <c r="AT145" s="4"/>
      <c r="AU145" s="4"/>
      <c r="AV145" s="4"/>
      <c r="AW145" s="4"/>
    </row>
    <row r="146" spans="1:49" ht="15.75" customHeight="1" x14ac:dyDescent="0.25">
      <c r="A146" s="1"/>
      <c r="B146" s="4"/>
      <c r="C146" s="37"/>
      <c r="D146" s="37"/>
      <c r="E146" s="38"/>
      <c r="F146" s="38"/>
      <c r="G146" s="39"/>
      <c r="H146" s="39"/>
      <c r="I146" s="38"/>
      <c r="J146" s="38"/>
      <c r="K146" s="38"/>
      <c r="L146" s="39"/>
      <c r="M146" s="39"/>
      <c r="N146" s="39"/>
      <c r="O146" s="39"/>
      <c r="P146" s="39"/>
      <c r="Q146" s="39"/>
      <c r="R146" s="39"/>
      <c r="S146" s="39"/>
      <c r="T146" s="39"/>
      <c r="U146" s="39"/>
      <c r="V146" s="39"/>
      <c r="W146" s="39"/>
      <c r="X146" s="39"/>
      <c r="Y146" s="39"/>
      <c r="Z146" s="39"/>
      <c r="AA146" s="39"/>
      <c r="AB146" s="40"/>
      <c r="AC146" s="39"/>
      <c r="AD146" s="39"/>
      <c r="AE146" s="40"/>
      <c r="AF146" s="4"/>
      <c r="AG146" s="4"/>
      <c r="AH146" s="4"/>
      <c r="AI146" s="4"/>
      <c r="AJ146" s="4"/>
      <c r="AK146" s="4"/>
      <c r="AL146" s="4"/>
      <c r="AM146" s="4"/>
      <c r="AN146" s="4"/>
      <c r="AO146" s="4"/>
      <c r="AP146" s="4"/>
      <c r="AQ146" s="4"/>
      <c r="AR146" s="4"/>
      <c r="AS146" s="4"/>
      <c r="AT146" s="4"/>
      <c r="AU146" s="4"/>
      <c r="AV146" s="4"/>
      <c r="AW146" s="4"/>
    </row>
    <row r="147" spans="1:49" ht="15.75" customHeight="1" x14ac:dyDescent="0.25">
      <c r="A147" s="1"/>
      <c r="B147" s="4"/>
      <c r="C147" s="37"/>
      <c r="D147" s="37"/>
      <c r="E147" s="38"/>
      <c r="F147" s="38"/>
      <c r="G147" s="39"/>
      <c r="H147" s="39"/>
      <c r="I147" s="38"/>
      <c r="J147" s="38"/>
      <c r="K147" s="38"/>
      <c r="L147" s="39"/>
      <c r="M147" s="39"/>
      <c r="N147" s="39"/>
      <c r="O147" s="39"/>
      <c r="P147" s="39"/>
      <c r="Q147" s="39"/>
      <c r="R147" s="39"/>
      <c r="S147" s="39"/>
      <c r="T147" s="39"/>
      <c r="U147" s="39"/>
      <c r="V147" s="39"/>
      <c r="W147" s="39"/>
      <c r="X147" s="39"/>
      <c r="Y147" s="39"/>
      <c r="Z147" s="39"/>
      <c r="AA147" s="39"/>
      <c r="AB147" s="40"/>
      <c r="AC147" s="39"/>
      <c r="AD147" s="39"/>
      <c r="AE147" s="40"/>
      <c r="AF147" s="4"/>
      <c r="AG147" s="4"/>
      <c r="AH147" s="4"/>
      <c r="AI147" s="4"/>
      <c r="AJ147" s="4"/>
      <c r="AK147" s="4"/>
      <c r="AL147" s="4"/>
      <c r="AM147" s="4"/>
      <c r="AN147" s="4"/>
      <c r="AO147" s="4"/>
      <c r="AP147" s="4"/>
      <c r="AQ147" s="4"/>
      <c r="AR147" s="4"/>
      <c r="AS147" s="4"/>
      <c r="AT147" s="4"/>
      <c r="AU147" s="4"/>
      <c r="AV147" s="4"/>
      <c r="AW147" s="4"/>
    </row>
    <row r="148" spans="1:49" ht="15.75" customHeight="1" x14ac:dyDescent="0.25">
      <c r="A148" s="1"/>
      <c r="B148" s="4"/>
      <c r="C148" s="37"/>
      <c r="D148" s="37"/>
      <c r="E148" s="38"/>
      <c r="F148" s="38"/>
      <c r="G148" s="39"/>
      <c r="H148" s="39"/>
      <c r="I148" s="38"/>
      <c r="J148" s="38"/>
      <c r="K148" s="38"/>
      <c r="L148" s="39"/>
      <c r="M148" s="39"/>
      <c r="N148" s="39"/>
      <c r="O148" s="39"/>
      <c r="P148" s="39"/>
      <c r="Q148" s="39"/>
      <c r="R148" s="39"/>
      <c r="S148" s="39"/>
      <c r="T148" s="39"/>
      <c r="U148" s="39"/>
      <c r="V148" s="39"/>
      <c r="W148" s="39"/>
      <c r="X148" s="39"/>
      <c r="Y148" s="39"/>
      <c r="Z148" s="39"/>
      <c r="AA148" s="39"/>
      <c r="AB148" s="40"/>
      <c r="AC148" s="39"/>
      <c r="AD148" s="39"/>
      <c r="AE148" s="40"/>
      <c r="AF148" s="4"/>
      <c r="AG148" s="4"/>
      <c r="AH148" s="4"/>
      <c r="AI148" s="4"/>
      <c r="AJ148" s="4"/>
      <c r="AK148" s="4"/>
      <c r="AL148" s="4"/>
      <c r="AM148" s="4"/>
      <c r="AN148" s="4"/>
      <c r="AO148" s="4"/>
      <c r="AP148" s="4"/>
      <c r="AQ148" s="4"/>
      <c r="AR148" s="4"/>
      <c r="AS148" s="4"/>
      <c r="AT148" s="4"/>
      <c r="AU148" s="4"/>
      <c r="AV148" s="4"/>
      <c r="AW148" s="4"/>
    </row>
    <row r="149" spans="1:49" ht="15.75" customHeight="1" x14ac:dyDescent="0.25">
      <c r="A149" s="1"/>
      <c r="B149" s="4"/>
      <c r="C149" s="37"/>
      <c r="D149" s="37"/>
      <c r="E149" s="38"/>
      <c r="F149" s="38"/>
      <c r="G149" s="39"/>
      <c r="H149" s="39"/>
      <c r="I149" s="38"/>
      <c r="J149" s="38"/>
      <c r="K149" s="38"/>
      <c r="L149" s="39"/>
      <c r="M149" s="39"/>
      <c r="N149" s="39"/>
      <c r="O149" s="39"/>
      <c r="P149" s="39"/>
      <c r="Q149" s="39"/>
      <c r="R149" s="39"/>
      <c r="S149" s="39"/>
      <c r="T149" s="39"/>
      <c r="U149" s="39"/>
      <c r="V149" s="39"/>
      <c r="W149" s="39"/>
      <c r="X149" s="39"/>
      <c r="Y149" s="39"/>
      <c r="Z149" s="39"/>
      <c r="AA149" s="39"/>
      <c r="AB149" s="40"/>
      <c r="AC149" s="39"/>
      <c r="AD149" s="39"/>
      <c r="AE149" s="40"/>
      <c r="AF149" s="4"/>
      <c r="AG149" s="4"/>
      <c r="AH149" s="4"/>
      <c r="AI149" s="4"/>
      <c r="AJ149" s="4"/>
      <c r="AK149" s="4"/>
      <c r="AL149" s="4"/>
      <c r="AM149" s="4"/>
      <c r="AN149" s="4"/>
      <c r="AO149" s="4"/>
      <c r="AP149" s="4"/>
      <c r="AQ149" s="4"/>
      <c r="AR149" s="4"/>
      <c r="AS149" s="4"/>
      <c r="AT149" s="4"/>
      <c r="AU149" s="4"/>
      <c r="AV149" s="4"/>
      <c r="AW149" s="4"/>
    </row>
    <row r="150" spans="1:49" ht="15.75" customHeight="1" x14ac:dyDescent="0.25">
      <c r="A150" s="1"/>
      <c r="B150" s="4"/>
      <c r="C150" s="37"/>
      <c r="D150" s="37"/>
      <c r="E150" s="38"/>
      <c r="F150" s="38"/>
      <c r="G150" s="39"/>
      <c r="H150" s="39"/>
      <c r="I150" s="38"/>
      <c r="J150" s="38"/>
      <c r="K150" s="38"/>
      <c r="L150" s="39"/>
      <c r="M150" s="39"/>
      <c r="N150" s="39"/>
      <c r="O150" s="39"/>
      <c r="P150" s="39"/>
      <c r="Q150" s="39"/>
      <c r="R150" s="39"/>
      <c r="S150" s="39"/>
      <c r="T150" s="39"/>
      <c r="U150" s="39"/>
      <c r="V150" s="39"/>
      <c r="W150" s="39"/>
      <c r="X150" s="39"/>
      <c r="Y150" s="39"/>
      <c r="Z150" s="39"/>
      <c r="AA150" s="39"/>
      <c r="AB150" s="40"/>
      <c r="AC150" s="39"/>
      <c r="AD150" s="39"/>
      <c r="AE150" s="40"/>
      <c r="AF150" s="4"/>
      <c r="AG150" s="4"/>
      <c r="AH150" s="4"/>
      <c r="AI150" s="4"/>
      <c r="AJ150" s="4"/>
      <c r="AK150" s="4"/>
      <c r="AL150" s="4"/>
      <c r="AM150" s="4"/>
      <c r="AN150" s="4"/>
      <c r="AO150" s="4"/>
      <c r="AP150" s="4"/>
      <c r="AQ150" s="4"/>
      <c r="AR150" s="4"/>
      <c r="AS150" s="4"/>
      <c r="AT150" s="4"/>
      <c r="AU150" s="4"/>
      <c r="AV150" s="4"/>
      <c r="AW150" s="4"/>
    </row>
    <row r="151" spans="1:49" ht="15.75" customHeight="1" x14ac:dyDescent="0.25">
      <c r="A151" s="1"/>
      <c r="B151" s="4"/>
      <c r="C151" s="37"/>
      <c r="D151" s="37"/>
      <c r="E151" s="38"/>
      <c r="F151" s="38"/>
      <c r="G151" s="39"/>
      <c r="H151" s="39"/>
      <c r="I151" s="38"/>
      <c r="J151" s="38"/>
      <c r="K151" s="38"/>
      <c r="L151" s="39"/>
      <c r="M151" s="39"/>
      <c r="N151" s="39"/>
      <c r="O151" s="39"/>
      <c r="P151" s="39"/>
      <c r="Q151" s="39"/>
      <c r="R151" s="39"/>
      <c r="S151" s="39"/>
      <c r="T151" s="39"/>
      <c r="U151" s="39"/>
      <c r="V151" s="39"/>
      <c r="W151" s="39"/>
      <c r="X151" s="39"/>
      <c r="Y151" s="39"/>
      <c r="Z151" s="39"/>
      <c r="AA151" s="39"/>
      <c r="AB151" s="40"/>
      <c r="AC151" s="39"/>
      <c r="AD151" s="39"/>
      <c r="AE151" s="40"/>
      <c r="AF151" s="4"/>
      <c r="AG151" s="4"/>
      <c r="AH151" s="4"/>
      <c r="AI151" s="4"/>
      <c r="AJ151" s="4"/>
      <c r="AK151" s="4"/>
      <c r="AL151" s="4"/>
      <c r="AM151" s="4"/>
      <c r="AN151" s="4"/>
      <c r="AO151" s="4"/>
      <c r="AP151" s="4"/>
      <c r="AQ151" s="4"/>
      <c r="AR151" s="4"/>
      <c r="AS151" s="4"/>
      <c r="AT151" s="4"/>
      <c r="AU151" s="4"/>
      <c r="AV151" s="4"/>
      <c r="AW151" s="4"/>
    </row>
    <row r="152" spans="1:49" ht="15.75" customHeight="1" x14ac:dyDescent="0.25">
      <c r="A152" s="1"/>
      <c r="B152" s="4"/>
      <c r="C152" s="37"/>
      <c r="D152" s="37"/>
      <c r="E152" s="38"/>
      <c r="F152" s="38"/>
      <c r="G152" s="39"/>
      <c r="H152" s="39"/>
      <c r="I152" s="38"/>
      <c r="J152" s="38"/>
      <c r="K152" s="38"/>
      <c r="L152" s="39"/>
      <c r="M152" s="39"/>
      <c r="N152" s="39"/>
      <c r="O152" s="39"/>
      <c r="P152" s="39"/>
      <c r="Q152" s="39"/>
      <c r="R152" s="39"/>
      <c r="S152" s="39"/>
      <c r="T152" s="39"/>
      <c r="U152" s="39"/>
      <c r="V152" s="39"/>
      <c r="W152" s="39"/>
      <c r="X152" s="39"/>
      <c r="Y152" s="39"/>
      <c r="Z152" s="39"/>
      <c r="AA152" s="39"/>
      <c r="AB152" s="40"/>
      <c r="AC152" s="39"/>
      <c r="AD152" s="39"/>
      <c r="AE152" s="40"/>
      <c r="AF152" s="4"/>
      <c r="AG152" s="4"/>
      <c r="AH152" s="4"/>
      <c r="AI152" s="4"/>
      <c r="AJ152" s="4"/>
      <c r="AK152" s="4"/>
      <c r="AL152" s="4"/>
      <c r="AM152" s="4"/>
      <c r="AN152" s="4"/>
      <c r="AO152" s="4"/>
      <c r="AP152" s="4"/>
      <c r="AQ152" s="4"/>
      <c r="AR152" s="4"/>
      <c r="AS152" s="4"/>
      <c r="AT152" s="4"/>
      <c r="AU152" s="4"/>
      <c r="AV152" s="4"/>
      <c r="AW152" s="4"/>
    </row>
    <row r="153" spans="1:49" ht="15.75" customHeight="1" x14ac:dyDescent="0.25">
      <c r="A153" s="1"/>
      <c r="B153" s="4"/>
      <c r="C153" s="37"/>
      <c r="D153" s="37"/>
      <c r="E153" s="38"/>
      <c r="F153" s="38"/>
      <c r="G153" s="39"/>
      <c r="H153" s="39"/>
      <c r="I153" s="38"/>
      <c r="J153" s="38"/>
      <c r="K153" s="38"/>
      <c r="L153" s="39"/>
      <c r="M153" s="39"/>
      <c r="N153" s="39"/>
      <c r="O153" s="39"/>
      <c r="P153" s="39"/>
      <c r="Q153" s="39"/>
      <c r="R153" s="39"/>
      <c r="S153" s="39"/>
      <c r="T153" s="39"/>
      <c r="U153" s="39"/>
      <c r="V153" s="39"/>
      <c r="W153" s="39"/>
      <c r="X153" s="39"/>
      <c r="Y153" s="39"/>
      <c r="Z153" s="39"/>
      <c r="AA153" s="39"/>
      <c r="AB153" s="40"/>
      <c r="AC153" s="39"/>
      <c r="AD153" s="39"/>
      <c r="AE153" s="40"/>
      <c r="AF153" s="4"/>
      <c r="AG153" s="4"/>
      <c r="AH153" s="4"/>
      <c r="AI153" s="4"/>
      <c r="AJ153" s="4"/>
      <c r="AK153" s="4"/>
      <c r="AL153" s="4"/>
      <c r="AM153" s="4"/>
      <c r="AN153" s="4"/>
      <c r="AO153" s="4"/>
      <c r="AP153" s="4"/>
      <c r="AQ153" s="4"/>
      <c r="AR153" s="4"/>
      <c r="AS153" s="4"/>
      <c r="AT153" s="4"/>
      <c r="AU153" s="4"/>
      <c r="AV153" s="4"/>
      <c r="AW153" s="4"/>
    </row>
    <row r="154" spans="1:49" ht="15.75" customHeight="1" x14ac:dyDescent="0.25">
      <c r="A154" s="1"/>
      <c r="B154" s="4"/>
      <c r="C154" s="37"/>
      <c r="D154" s="37"/>
      <c r="E154" s="38"/>
      <c r="F154" s="38"/>
      <c r="G154" s="39"/>
      <c r="H154" s="39"/>
      <c r="I154" s="38"/>
      <c r="J154" s="38"/>
      <c r="K154" s="38"/>
      <c r="L154" s="39"/>
      <c r="M154" s="39"/>
      <c r="N154" s="39"/>
      <c r="O154" s="39"/>
      <c r="P154" s="39"/>
      <c r="Q154" s="39"/>
      <c r="R154" s="39"/>
      <c r="S154" s="39"/>
      <c r="T154" s="39"/>
      <c r="U154" s="39"/>
      <c r="V154" s="39"/>
      <c r="W154" s="39"/>
      <c r="X154" s="39"/>
      <c r="Y154" s="39"/>
      <c r="Z154" s="39"/>
      <c r="AA154" s="39"/>
      <c r="AB154" s="40"/>
      <c r="AC154" s="39"/>
      <c r="AD154" s="39"/>
      <c r="AE154" s="40"/>
      <c r="AF154" s="4"/>
      <c r="AG154" s="4"/>
      <c r="AH154" s="4"/>
      <c r="AI154" s="4"/>
      <c r="AJ154" s="4"/>
      <c r="AK154" s="4"/>
      <c r="AL154" s="4"/>
      <c r="AM154" s="4"/>
      <c r="AN154" s="4"/>
      <c r="AO154" s="4"/>
      <c r="AP154" s="4"/>
      <c r="AQ154" s="4"/>
      <c r="AR154" s="4"/>
      <c r="AS154" s="4"/>
      <c r="AT154" s="4"/>
      <c r="AU154" s="4"/>
      <c r="AV154" s="4"/>
      <c r="AW154" s="4"/>
    </row>
    <row r="155" spans="1:49" ht="15.75" customHeight="1" x14ac:dyDescent="0.25">
      <c r="A155" s="1"/>
      <c r="B155" s="4"/>
      <c r="C155" s="37"/>
      <c r="D155" s="37"/>
      <c r="E155" s="38"/>
      <c r="F155" s="38"/>
      <c r="G155" s="39"/>
      <c r="H155" s="39"/>
      <c r="I155" s="38"/>
      <c r="J155" s="38"/>
      <c r="K155" s="38"/>
      <c r="L155" s="39"/>
      <c r="M155" s="39"/>
      <c r="N155" s="39"/>
      <c r="O155" s="39"/>
      <c r="P155" s="39"/>
      <c r="Q155" s="39"/>
      <c r="R155" s="39"/>
      <c r="S155" s="39"/>
      <c r="T155" s="39"/>
      <c r="U155" s="39"/>
      <c r="V155" s="39"/>
      <c r="W155" s="39"/>
      <c r="X155" s="39"/>
      <c r="Y155" s="39"/>
      <c r="Z155" s="39"/>
      <c r="AA155" s="39"/>
      <c r="AB155" s="40"/>
      <c r="AC155" s="39"/>
      <c r="AD155" s="39"/>
      <c r="AE155" s="40"/>
      <c r="AF155" s="4"/>
      <c r="AG155" s="4"/>
      <c r="AH155" s="4"/>
      <c r="AI155" s="4"/>
      <c r="AJ155" s="4"/>
      <c r="AK155" s="4"/>
      <c r="AL155" s="4"/>
      <c r="AM155" s="4"/>
      <c r="AN155" s="4"/>
      <c r="AO155" s="4"/>
      <c r="AP155" s="4"/>
      <c r="AQ155" s="4"/>
      <c r="AR155" s="4"/>
      <c r="AS155" s="4"/>
      <c r="AT155" s="4"/>
      <c r="AU155" s="4"/>
      <c r="AV155" s="4"/>
      <c r="AW155" s="4"/>
    </row>
    <row r="156" spans="1:49" ht="15.75" customHeight="1" x14ac:dyDescent="0.25">
      <c r="A156" s="1"/>
      <c r="B156" s="4"/>
      <c r="C156" s="37"/>
      <c r="D156" s="37"/>
      <c r="E156" s="38"/>
      <c r="F156" s="38"/>
      <c r="G156" s="39"/>
      <c r="H156" s="39"/>
      <c r="I156" s="38"/>
      <c r="J156" s="38"/>
      <c r="K156" s="38"/>
      <c r="L156" s="39"/>
      <c r="M156" s="39"/>
      <c r="N156" s="39"/>
      <c r="O156" s="39"/>
      <c r="P156" s="39"/>
      <c r="Q156" s="39"/>
      <c r="R156" s="39"/>
      <c r="S156" s="39"/>
      <c r="T156" s="39"/>
      <c r="U156" s="39"/>
      <c r="V156" s="39"/>
      <c r="W156" s="39"/>
      <c r="X156" s="39"/>
      <c r="Y156" s="39"/>
      <c r="Z156" s="39"/>
      <c r="AA156" s="39"/>
      <c r="AB156" s="40"/>
      <c r="AC156" s="39"/>
      <c r="AD156" s="39"/>
      <c r="AE156" s="40"/>
      <c r="AF156" s="4"/>
      <c r="AG156" s="4"/>
      <c r="AH156" s="4"/>
      <c r="AI156" s="4"/>
      <c r="AJ156" s="4"/>
      <c r="AK156" s="4"/>
      <c r="AL156" s="4"/>
      <c r="AM156" s="4"/>
      <c r="AN156" s="4"/>
      <c r="AO156" s="4"/>
      <c r="AP156" s="4"/>
      <c r="AQ156" s="4"/>
      <c r="AR156" s="4"/>
      <c r="AS156" s="4"/>
      <c r="AT156" s="4"/>
      <c r="AU156" s="4"/>
      <c r="AV156" s="4"/>
      <c r="AW156" s="4"/>
    </row>
    <row r="157" spans="1:49" ht="15.75" customHeight="1" x14ac:dyDescent="0.25">
      <c r="A157" s="1"/>
      <c r="B157" s="4"/>
      <c r="C157" s="37"/>
      <c r="D157" s="37"/>
      <c r="E157" s="38"/>
      <c r="F157" s="38"/>
      <c r="G157" s="39"/>
      <c r="H157" s="39"/>
      <c r="I157" s="38"/>
      <c r="J157" s="38"/>
      <c r="K157" s="38"/>
      <c r="L157" s="39"/>
      <c r="M157" s="39"/>
      <c r="N157" s="39"/>
      <c r="O157" s="39"/>
      <c r="P157" s="39"/>
      <c r="Q157" s="39"/>
      <c r="R157" s="39"/>
      <c r="S157" s="39"/>
      <c r="T157" s="39"/>
      <c r="U157" s="39"/>
      <c r="V157" s="39"/>
      <c r="W157" s="39"/>
      <c r="X157" s="39"/>
      <c r="Y157" s="39"/>
      <c r="Z157" s="39"/>
      <c r="AA157" s="39"/>
      <c r="AB157" s="40"/>
      <c r="AC157" s="39"/>
      <c r="AD157" s="39"/>
      <c r="AE157" s="40"/>
      <c r="AF157" s="4"/>
      <c r="AG157" s="4"/>
      <c r="AH157" s="4"/>
      <c r="AI157" s="4"/>
      <c r="AJ157" s="4"/>
      <c r="AK157" s="4"/>
      <c r="AL157" s="4"/>
      <c r="AM157" s="4"/>
      <c r="AN157" s="4"/>
      <c r="AO157" s="4"/>
      <c r="AP157" s="4"/>
      <c r="AQ157" s="4"/>
      <c r="AR157" s="4"/>
      <c r="AS157" s="4"/>
      <c r="AT157" s="4"/>
      <c r="AU157" s="4"/>
      <c r="AV157" s="4"/>
      <c r="AW157" s="4"/>
    </row>
    <row r="158" spans="1:49" ht="15.75" customHeight="1" x14ac:dyDescent="0.25">
      <c r="A158" s="1"/>
      <c r="B158" s="4"/>
      <c r="C158" s="37"/>
      <c r="D158" s="37"/>
      <c r="E158" s="38"/>
      <c r="F158" s="38"/>
      <c r="G158" s="39"/>
      <c r="H158" s="39"/>
      <c r="I158" s="38"/>
      <c r="J158" s="38"/>
      <c r="K158" s="38"/>
      <c r="L158" s="39"/>
      <c r="M158" s="39"/>
      <c r="N158" s="39"/>
      <c r="O158" s="39"/>
      <c r="P158" s="39"/>
      <c r="Q158" s="39"/>
      <c r="R158" s="39"/>
      <c r="S158" s="39"/>
      <c r="T158" s="39"/>
      <c r="U158" s="39"/>
      <c r="V158" s="39"/>
      <c r="W158" s="39"/>
      <c r="X158" s="39"/>
      <c r="Y158" s="39"/>
      <c r="Z158" s="39"/>
      <c r="AA158" s="39"/>
      <c r="AB158" s="40"/>
      <c r="AC158" s="39"/>
      <c r="AD158" s="39"/>
      <c r="AE158" s="40"/>
      <c r="AF158" s="4"/>
      <c r="AG158" s="4"/>
      <c r="AH158" s="4"/>
      <c r="AI158" s="4"/>
      <c r="AJ158" s="4"/>
      <c r="AK158" s="4"/>
      <c r="AL158" s="4"/>
      <c r="AM158" s="4"/>
      <c r="AN158" s="4"/>
      <c r="AO158" s="4"/>
      <c r="AP158" s="4"/>
      <c r="AQ158" s="4"/>
      <c r="AR158" s="4"/>
      <c r="AS158" s="4"/>
      <c r="AT158" s="4"/>
      <c r="AU158" s="4"/>
      <c r="AV158" s="4"/>
      <c r="AW158" s="4"/>
    </row>
    <row r="159" spans="1:49" ht="15.75" customHeight="1" x14ac:dyDescent="0.25">
      <c r="A159" s="1"/>
      <c r="B159" s="4"/>
      <c r="C159" s="37"/>
      <c r="D159" s="37"/>
      <c r="E159" s="38"/>
      <c r="F159" s="38"/>
      <c r="G159" s="39"/>
      <c r="H159" s="39"/>
      <c r="I159" s="38"/>
      <c r="J159" s="38"/>
      <c r="K159" s="38"/>
      <c r="L159" s="39"/>
      <c r="M159" s="39"/>
      <c r="N159" s="39"/>
      <c r="O159" s="39"/>
      <c r="P159" s="39"/>
      <c r="Q159" s="39"/>
      <c r="R159" s="39"/>
      <c r="S159" s="39"/>
      <c r="T159" s="39"/>
      <c r="U159" s="39"/>
      <c r="V159" s="39"/>
      <c r="W159" s="39"/>
      <c r="X159" s="39"/>
      <c r="Y159" s="39"/>
      <c r="Z159" s="39"/>
      <c r="AA159" s="39"/>
      <c r="AB159" s="40"/>
      <c r="AC159" s="39"/>
      <c r="AD159" s="39"/>
      <c r="AE159" s="40"/>
      <c r="AF159" s="4"/>
      <c r="AG159" s="4"/>
      <c r="AH159" s="4"/>
      <c r="AI159" s="4"/>
      <c r="AJ159" s="4"/>
      <c r="AK159" s="4"/>
      <c r="AL159" s="4"/>
      <c r="AM159" s="4"/>
      <c r="AN159" s="4"/>
      <c r="AO159" s="4"/>
      <c r="AP159" s="4"/>
      <c r="AQ159" s="4"/>
      <c r="AR159" s="4"/>
      <c r="AS159" s="4"/>
      <c r="AT159" s="4"/>
      <c r="AU159" s="4"/>
      <c r="AV159" s="4"/>
      <c r="AW159" s="4"/>
    </row>
    <row r="160" spans="1:49" ht="15.75" customHeight="1" x14ac:dyDescent="0.25">
      <c r="A160" s="1"/>
      <c r="B160" s="4"/>
      <c r="C160" s="37"/>
      <c r="D160" s="37"/>
      <c r="E160" s="38"/>
      <c r="F160" s="38"/>
      <c r="G160" s="39"/>
      <c r="H160" s="39"/>
      <c r="I160" s="38"/>
      <c r="J160" s="38"/>
      <c r="K160" s="38"/>
      <c r="L160" s="39"/>
      <c r="M160" s="39"/>
      <c r="N160" s="39"/>
      <c r="O160" s="39"/>
      <c r="P160" s="39"/>
      <c r="Q160" s="39"/>
      <c r="R160" s="39"/>
      <c r="S160" s="39"/>
      <c r="T160" s="39"/>
      <c r="U160" s="39"/>
      <c r="V160" s="39"/>
      <c r="W160" s="39"/>
      <c r="X160" s="39"/>
      <c r="Y160" s="39"/>
      <c r="Z160" s="39"/>
      <c r="AA160" s="39"/>
      <c r="AB160" s="40"/>
      <c r="AC160" s="39"/>
      <c r="AD160" s="39"/>
      <c r="AE160" s="40"/>
      <c r="AF160" s="4"/>
      <c r="AG160" s="4"/>
      <c r="AH160" s="4"/>
      <c r="AI160" s="4"/>
      <c r="AJ160" s="4"/>
      <c r="AK160" s="4"/>
      <c r="AL160" s="4"/>
      <c r="AM160" s="4"/>
      <c r="AN160" s="4"/>
      <c r="AO160" s="4"/>
      <c r="AP160" s="4"/>
      <c r="AQ160" s="4"/>
      <c r="AR160" s="4"/>
      <c r="AS160" s="4"/>
      <c r="AT160" s="4"/>
      <c r="AU160" s="4"/>
      <c r="AV160" s="4"/>
      <c r="AW160" s="4"/>
    </row>
    <row r="161" spans="1:49" ht="15.75" customHeight="1" x14ac:dyDescent="0.25">
      <c r="A161" s="1"/>
      <c r="B161" s="4"/>
      <c r="C161" s="37"/>
      <c r="D161" s="37"/>
      <c r="E161" s="38"/>
      <c r="F161" s="38"/>
      <c r="G161" s="39"/>
      <c r="H161" s="39"/>
      <c r="I161" s="38"/>
      <c r="J161" s="38"/>
      <c r="K161" s="38"/>
      <c r="L161" s="39"/>
      <c r="M161" s="39"/>
      <c r="N161" s="39"/>
      <c r="O161" s="39"/>
      <c r="P161" s="39"/>
      <c r="Q161" s="39"/>
      <c r="R161" s="39"/>
      <c r="S161" s="39"/>
      <c r="T161" s="39"/>
      <c r="U161" s="39"/>
      <c r="V161" s="39"/>
      <c r="W161" s="39"/>
      <c r="X161" s="39"/>
      <c r="Y161" s="39"/>
      <c r="Z161" s="39"/>
      <c r="AA161" s="39"/>
      <c r="AB161" s="40"/>
      <c r="AC161" s="39"/>
      <c r="AD161" s="39"/>
      <c r="AE161" s="40"/>
      <c r="AF161" s="4"/>
      <c r="AG161" s="4"/>
      <c r="AH161" s="4"/>
      <c r="AI161" s="4"/>
      <c r="AJ161" s="4"/>
      <c r="AK161" s="4"/>
      <c r="AL161" s="4"/>
      <c r="AM161" s="4"/>
      <c r="AN161" s="4"/>
      <c r="AO161" s="4"/>
      <c r="AP161" s="4"/>
      <c r="AQ161" s="4"/>
      <c r="AR161" s="4"/>
      <c r="AS161" s="4"/>
      <c r="AT161" s="4"/>
      <c r="AU161" s="4"/>
      <c r="AV161" s="4"/>
      <c r="AW161" s="4"/>
    </row>
    <row r="162" spans="1:49" ht="15.75" customHeight="1" x14ac:dyDescent="0.25">
      <c r="A162" s="1"/>
      <c r="B162" s="4"/>
      <c r="C162" s="37"/>
      <c r="D162" s="37"/>
      <c r="E162" s="38"/>
      <c r="F162" s="38"/>
      <c r="G162" s="39"/>
      <c r="H162" s="39"/>
      <c r="I162" s="38"/>
      <c r="J162" s="38"/>
      <c r="K162" s="38"/>
      <c r="L162" s="39"/>
      <c r="M162" s="39"/>
      <c r="N162" s="39"/>
      <c r="O162" s="39"/>
      <c r="P162" s="39"/>
      <c r="Q162" s="39"/>
      <c r="R162" s="39"/>
      <c r="S162" s="39"/>
      <c r="T162" s="39"/>
      <c r="U162" s="39"/>
      <c r="V162" s="39"/>
      <c r="W162" s="39"/>
      <c r="X162" s="39"/>
      <c r="Y162" s="39"/>
      <c r="Z162" s="39"/>
      <c r="AA162" s="39"/>
      <c r="AB162" s="40"/>
      <c r="AC162" s="39"/>
      <c r="AD162" s="39"/>
      <c r="AE162" s="40"/>
      <c r="AF162" s="4"/>
      <c r="AG162" s="4"/>
      <c r="AH162" s="4"/>
      <c r="AI162" s="4"/>
      <c r="AJ162" s="4"/>
      <c r="AK162" s="4"/>
      <c r="AL162" s="4"/>
      <c r="AM162" s="4"/>
      <c r="AN162" s="4"/>
      <c r="AO162" s="4"/>
      <c r="AP162" s="4"/>
      <c r="AQ162" s="4"/>
      <c r="AR162" s="4"/>
      <c r="AS162" s="4"/>
      <c r="AT162" s="4"/>
      <c r="AU162" s="4"/>
      <c r="AV162" s="4"/>
      <c r="AW162" s="4"/>
    </row>
    <row r="163" spans="1:49" ht="15.75" customHeight="1" x14ac:dyDescent="0.25">
      <c r="A163" s="1"/>
      <c r="B163" s="4"/>
      <c r="C163" s="37"/>
      <c r="D163" s="37"/>
      <c r="E163" s="38"/>
      <c r="F163" s="38"/>
      <c r="G163" s="39"/>
      <c r="H163" s="39"/>
      <c r="I163" s="38"/>
      <c r="J163" s="38"/>
      <c r="K163" s="38"/>
      <c r="L163" s="39"/>
      <c r="M163" s="39"/>
      <c r="N163" s="39"/>
      <c r="O163" s="39"/>
      <c r="P163" s="39"/>
      <c r="Q163" s="39"/>
      <c r="R163" s="39"/>
      <c r="S163" s="39"/>
      <c r="T163" s="39"/>
      <c r="U163" s="39"/>
      <c r="V163" s="39"/>
      <c r="W163" s="39"/>
      <c r="X163" s="39"/>
      <c r="Y163" s="39"/>
      <c r="Z163" s="39"/>
      <c r="AA163" s="39"/>
      <c r="AB163" s="40"/>
      <c r="AC163" s="39"/>
      <c r="AD163" s="39"/>
      <c r="AE163" s="40"/>
      <c r="AF163" s="4"/>
      <c r="AG163" s="4"/>
      <c r="AH163" s="4"/>
      <c r="AI163" s="4"/>
      <c r="AJ163" s="4"/>
      <c r="AK163" s="4"/>
      <c r="AL163" s="4"/>
      <c r="AM163" s="4"/>
      <c r="AN163" s="4"/>
      <c r="AO163" s="4"/>
      <c r="AP163" s="4"/>
      <c r="AQ163" s="4"/>
      <c r="AR163" s="4"/>
      <c r="AS163" s="4"/>
      <c r="AT163" s="4"/>
      <c r="AU163" s="4"/>
      <c r="AV163" s="4"/>
      <c r="AW163" s="4"/>
    </row>
    <row r="164" spans="1:49" ht="15.75" customHeight="1" x14ac:dyDescent="0.25">
      <c r="A164" s="1"/>
      <c r="B164" s="4"/>
      <c r="C164" s="37"/>
      <c r="D164" s="37"/>
      <c r="E164" s="38"/>
      <c r="F164" s="38"/>
      <c r="G164" s="39"/>
      <c r="H164" s="39"/>
      <c r="I164" s="38"/>
      <c r="J164" s="38"/>
      <c r="K164" s="38"/>
      <c r="L164" s="39"/>
      <c r="M164" s="39"/>
      <c r="N164" s="39"/>
      <c r="O164" s="39"/>
      <c r="P164" s="39"/>
      <c r="Q164" s="39"/>
      <c r="R164" s="39"/>
      <c r="S164" s="39"/>
      <c r="T164" s="39"/>
      <c r="U164" s="39"/>
      <c r="V164" s="39"/>
      <c r="W164" s="39"/>
      <c r="X164" s="39"/>
      <c r="Y164" s="39"/>
      <c r="Z164" s="39"/>
      <c r="AA164" s="39"/>
      <c r="AB164" s="40"/>
      <c r="AC164" s="39"/>
      <c r="AD164" s="39"/>
      <c r="AE164" s="40"/>
      <c r="AF164" s="4"/>
      <c r="AG164" s="4"/>
      <c r="AH164" s="4"/>
      <c r="AI164" s="4"/>
      <c r="AJ164" s="4"/>
      <c r="AK164" s="4"/>
      <c r="AL164" s="4"/>
      <c r="AM164" s="4"/>
      <c r="AN164" s="4"/>
      <c r="AO164" s="4"/>
      <c r="AP164" s="4"/>
      <c r="AQ164" s="4"/>
      <c r="AR164" s="4"/>
      <c r="AS164" s="4"/>
      <c r="AT164" s="4"/>
      <c r="AU164" s="4"/>
      <c r="AV164" s="4"/>
      <c r="AW164" s="4"/>
    </row>
    <row r="165" spans="1:49" ht="15.75" customHeight="1" x14ac:dyDescent="0.25">
      <c r="A165" s="1"/>
      <c r="B165" s="4"/>
      <c r="C165" s="37"/>
      <c r="D165" s="37"/>
      <c r="E165" s="38"/>
      <c r="F165" s="38"/>
      <c r="G165" s="39"/>
      <c r="H165" s="39"/>
      <c r="I165" s="38"/>
      <c r="J165" s="38"/>
      <c r="K165" s="38"/>
      <c r="L165" s="39"/>
      <c r="M165" s="39"/>
      <c r="N165" s="39"/>
      <c r="O165" s="39"/>
      <c r="P165" s="39"/>
      <c r="Q165" s="39"/>
      <c r="R165" s="39"/>
      <c r="S165" s="39"/>
      <c r="T165" s="39"/>
      <c r="U165" s="39"/>
      <c r="V165" s="39"/>
      <c r="W165" s="39"/>
      <c r="X165" s="39"/>
      <c r="Y165" s="39"/>
      <c r="Z165" s="39"/>
      <c r="AA165" s="39"/>
      <c r="AB165" s="40"/>
      <c r="AC165" s="39"/>
      <c r="AD165" s="39"/>
      <c r="AE165" s="40"/>
      <c r="AF165" s="4"/>
      <c r="AG165" s="4"/>
      <c r="AH165" s="4"/>
      <c r="AI165" s="4"/>
      <c r="AJ165" s="4"/>
      <c r="AK165" s="4"/>
      <c r="AL165" s="4"/>
      <c r="AM165" s="4"/>
      <c r="AN165" s="4"/>
      <c r="AO165" s="4"/>
      <c r="AP165" s="4"/>
      <c r="AQ165" s="4"/>
      <c r="AR165" s="4"/>
      <c r="AS165" s="4"/>
      <c r="AT165" s="4"/>
      <c r="AU165" s="4"/>
      <c r="AV165" s="4"/>
      <c r="AW165" s="4"/>
    </row>
    <row r="166" spans="1:49" ht="15.75" customHeight="1" x14ac:dyDescent="0.25">
      <c r="A166" s="1"/>
      <c r="B166" s="4"/>
      <c r="C166" s="37"/>
      <c r="D166" s="37"/>
      <c r="E166" s="38"/>
      <c r="F166" s="38"/>
      <c r="G166" s="39"/>
      <c r="H166" s="39"/>
      <c r="I166" s="38"/>
      <c r="J166" s="38"/>
      <c r="K166" s="38"/>
      <c r="L166" s="39"/>
      <c r="M166" s="39"/>
      <c r="N166" s="39"/>
      <c r="O166" s="39"/>
      <c r="P166" s="39"/>
      <c r="Q166" s="39"/>
      <c r="R166" s="39"/>
      <c r="S166" s="39"/>
      <c r="T166" s="39"/>
      <c r="U166" s="39"/>
      <c r="V166" s="39"/>
      <c r="W166" s="39"/>
      <c r="X166" s="39"/>
      <c r="Y166" s="39"/>
      <c r="Z166" s="39"/>
      <c r="AA166" s="39"/>
      <c r="AB166" s="40"/>
      <c r="AC166" s="39"/>
      <c r="AD166" s="39"/>
      <c r="AE166" s="40"/>
      <c r="AF166" s="4"/>
      <c r="AG166" s="4"/>
      <c r="AH166" s="4"/>
      <c r="AI166" s="4"/>
      <c r="AJ166" s="4"/>
      <c r="AK166" s="4"/>
      <c r="AL166" s="4"/>
      <c r="AM166" s="4"/>
      <c r="AN166" s="4"/>
      <c r="AO166" s="4"/>
      <c r="AP166" s="4"/>
      <c r="AQ166" s="4"/>
      <c r="AR166" s="4"/>
      <c r="AS166" s="4"/>
      <c r="AT166" s="4"/>
      <c r="AU166" s="4"/>
      <c r="AV166" s="4"/>
      <c r="AW166" s="4"/>
    </row>
    <row r="167" spans="1:49" ht="15.75" customHeight="1" x14ac:dyDescent="0.25">
      <c r="A167" s="1"/>
      <c r="B167" s="4"/>
      <c r="C167" s="37"/>
      <c r="D167" s="37"/>
      <c r="E167" s="38"/>
      <c r="F167" s="38"/>
      <c r="G167" s="39"/>
      <c r="H167" s="39"/>
      <c r="I167" s="38"/>
      <c r="J167" s="38"/>
      <c r="K167" s="38"/>
      <c r="L167" s="39"/>
      <c r="M167" s="39"/>
      <c r="N167" s="39"/>
      <c r="O167" s="39"/>
      <c r="P167" s="39"/>
      <c r="Q167" s="39"/>
      <c r="R167" s="39"/>
      <c r="S167" s="39"/>
      <c r="T167" s="39"/>
      <c r="U167" s="39"/>
      <c r="V167" s="39"/>
      <c r="W167" s="39"/>
      <c r="X167" s="39"/>
      <c r="Y167" s="39"/>
      <c r="Z167" s="39"/>
      <c r="AA167" s="39"/>
      <c r="AB167" s="40"/>
      <c r="AC167" s="39"/>
      <c r="AD167" s="39"/>
      <c r="AE167" s="40"/>
      <c r="AF167" s="4"/>
      <c r="AG167" s="4"/>
      <c r="AH167" s="4"/>
      <c r="AI167" s="4"/>
      <c r="AJ167" s="4"/>
      <c r="AK167" s="4"/>
      <c r="AL167" s="4"/>
      <c r="AM167" s="4"/>
      <c r="AN167" s="4"/>
      <c r="AO167" s="4"/>
      <c r="AP167" s="4"/>
      <c r="AQ167" s="4"/>
      <c r="AR167" s="4"/>
      <c r="AS167" s="4"/>
      <c r="AT167" s="4"/>
      <c r="AU167" s="4"/>
      <c r="AV167" s="4"/>
      <c r="AW167" s="4"/>
    </row>
    <row r="168" spans="1:49" ht="15.75" customHeight="1" x14ac:dyDescent="0.25">
      <c r="A168" s="1"/>
      <c r="B168" s="4"/>
      <c r="C168" s="37"/>
      <c r="D168" s="37"/>
      <c r="E168" s="38"/>
      <c r="F168" s="38"/>
      <c r="G168" s="39"/>
      <c r="H168" s="39"/>
      <c r="I168" s="38"/>
      <c r="J168" s="38"/>
      <c r="K168" s="38"/>
      <c r="L168" s="39"/>
      <c r="M168" s="39"/>
      <c r="N168" s="39"/>
      <c r="O168" s="39"/>
      <c r="P168" s="39"/>
      <c r="Q168" s="39"/>
      <c r="R168" s="39"/>
      <c r="S168" s="39"/>
      <c r="T168" s="39"/>
      <c r="U168" s="39"/>
      <c r="V168" s="39"/>
      <c r="W168" s="39"/>
      <c r="X168" s="39"/>
      <c r="Y168" s="39"/>
      <c r="Z168" s="39"/>
      <c r="AA168" s="39"/>
      <c r="AB168" s="40"/>
      <c r="AC168" s="39"/>
      <c r="AD168" s="39"/>
      <c r="AE168" s="40"/>
      <c r="AF168" s="4"/>
      <c r="AG168" s="4"/>
      <c r="AH168" s="4"/>
      <c r="AI168" s="4"/>
      <c r="AJ168" s="4"/>
      <c r="AK168" s="4"/>
      <c r="AL168" s="4"/>
      <c r="AM168" s="4"/>
      <c r="AN168" s="4"/>
      <c r="AO168" s="4"/>
      <c r="AP168" s="4"/>
      <c r="AQ168" s="4"/>
      <c r="AR168" s="4"/>
      <c r="AS168" s="4"/>
      <c r="AT168" s="4"/>
      <c r="AU168" s="4"/>
      <c r="AV168" s="4"/>
      <c r="AW168" s="4"/>
    </row>
    <row r="169" spans="1:49" ht="15.75" customHeight="1" x14ac:dyDescent="0.25">
      <c r="A169" s="1"/>
      <c r="B169" s="4"/>
      <c r="C169" s="37"/>
      <c r="D169" s="37"/>
      <c r="E169" s="38"/>
      <c r="F169" s="38"/>
      <c r="G169" s="39"/>
      <c r="H169" s="39"/>
      <c r="I169" s="38"/>
      <c r="J169" s="38"/>
      <c r="K169" s="38"/>
      <c r="L169" s="39"/>
      <c r="M169" s="39"/>
      <c r="N169" s="39"/>
      <c r="O169" s="39"/>
      <c r="P169" s="39"/>
      <c r="Q169" s="39"/>
      <c r="R169" s="39"/>
      <c r="S169" s="39"/>
      <c r="T169" s="39"/>
      <c r="U169" s="39"/>
      <c r="V169" s="39"/>
      <c r="W169" s="39"/>
      <c r="X169" s="39"/>
      <c r="Y169" s="39"/>
      <c r="Z169" s="39"/>
      <c r="AA169" s="39"/>
      <c r="AB169" s="40"/>
      <c r="AC169" s="39"/>
      <c r="AD169" s="39"/>
      <c r="AE169" s="40"/>
      <c r="AF169" s="4"/>
      <c r="AG169" s="4"/>
      <c r="AH169" s="4"/>
      <c r="AI169" s="4"/>
      <c r="AJ169" s="4"/>
      <c r="AK169" s="4"/>
      <c r="AL169" s="4"/>
      <c r="AM169" s="4"/>
      <c r="AN169" s="4"/>
      <c r="AO169" s="4"/>
      <c r="AP169" s="4"/>
      <c r="AQ169" s="4"/>
      <c r="AR169" s="4"/>
      <c r="AS169" s="4"/>
      <c r="AT169" s="4"/>
      <c r="AU169" s="4"/>
      <c r="AV169" s="4"/>
      <c r="AW169" s="4"/>
    </row>
    <row r="170" spans="1:49" ht="15.75" customHeight="1" x14ac:dyDescent="0.25">
      <c r="A170" s="1"/>
      <c r="B170" s="4"/>
      <c r="C170" s="37"/>
      <c r="D170" s="37"/>
      <c r="E170" s="38"/>
      <c r="F170" s="38"/>
      <c r="G170" s="39"/>
      <c r="H170" s="39"/>
      <c r="I170" s="38"/>
      <c r="J170" s="38"/>
      <c r="K170" s="38"/>
      <c r="L170" s="39"/>
      <c r="M170" s="39"/>
      <c r="N170" s="39"/>
      <c r="O170" s="39"/>
      <c r="P170" s="39"/>
      <c r="Q170" s="39"/>
      <c r="R170" s="39"/>
      <c r="S170" s="39"/>
      <c r="T170" s="39"/>
      <c r="U170" s="39"/>
      <c r="V170" s="39"/>
      <c r="W170" s="39"/>
      <c r="X170" s="39"/>
      <c r="Y170" s="39"/>
      <c r="Z170" s="39"/>
      <c r="AA170" s="39"/>
      <c r="AB170" s="40"/>
      <c r="AC170" s="39"/>
      <c r="AD170" s="39"/>
      <c r="AE170" s="40"/>
      <c r="AF170" s="4"/>
      <c r="AG170" s="4"/>
      <c r="AH170" s="4"/>
      <c r="AI170" s="4"/>
      <c r="AJ170" s="4"/>
      <c r="AK170" s="4"/>
      <c r="AL170" s="4"/>
      <c r="AM170" s="4"/>
      <c r="AN170" s="4"/>
      <c r="AO170" s="4"/>
      <c r="AP170" s="4"/>
      <c r="AQ170" s="4"/>
      <c r="AR170" s="4"/>
      <c r="AS170" s="4"/>
      <c r="AT170" s="4"/>
      <c r="AU170" s="4"/>
      <c r="AV170" s="4"/>
      <c r="AW170" s="4"/>
    </row>
    <row r="171" spans="1:49" ht="15.75" customHeight="1" x14ac:dyDescent="0.25">
      <c r="A171" s="1"/>
      <c r="B171" s="4"/>
      <c r="C171" s="37"/>
      <c r="D171" s="37"/>
      <c r="E171" s="38"/>
      <c r="F171" s="38"/>
      <c r="G171" s="39"/>
      <c r="H171" s="39"/>
      <c r="I171" s="38"/>
      <c r="J171" s="38"/>
      <c r="K171" s="38"/>
      <c r="L171" s="39"/>
      <c r="M171" s="39"/>
      <c r="N171" s="39"/>
      <c r="O171" s="39"/>
      <c r="P171" s="39"/>
      <c r="Q171" s="39"/>
      <c r="R171" s="39"/>
      <c r="S171" s="39"/>
      <c r="T171" s="39"/>
      <c r="U171" s="39"/>
      <c r="V171" s="39"/>
      <c r="W171" s="39"/>
      <c r="X171" s="39"/>
      <c r="Y171" s="39"/>
      <c r="Z171" s="39"/>
      <c r="AA171" s="39"/>
      <c r="AB171" s="40"/>
      <c r="AC171" s="39"/>
      <c r="AD171" s="39"/>
      <c r="AE171" s="40"/>
      <c r="AF171" s="4"/>
      <c r="AG171" s="4"/>
      <c r="AH171" s="4"/>
      <c r="AI171" s="4"/>
      <c r="AJ171" s="4"/>
      <c r="AK171" s="4"/>
      <c r="AL171" s="4"/>
      <c r="AM171" s="4"/>
      <c r="AN171" s="4"/>
      <c r="AO171" s="4"/>
      <c r="AP171" s="4"/>
      <c r="AQ171" s="4"/>
      <c r="AR171" s="4"/>
      <c r="AS171" s="4"/>
      <c r="AT171" s="4"/>
      <c r="AU171" s="4"/>
      <c r="AV171" s="4"/>
      <c r="AW171" s="4"/>
    </row>
    <row r="172" spans="1:49" ht="15.75" customHeight="1" x14ac:dyDescent="0.25">
      <c r="A172" s="1"/>
      <c r="B172" s="4"/>
      <c r="C172" s="37"/>
      <c r="D172" s="37"/>
      <c r="E172" s="38"/>
      <c r="F172" s="38"/>
      <c r="G172" s="39"/>
      <c r="H172" s="39"/>
      <c r="I172" s="38"/>
      <c r="J172" s="38"/>
      <c r="K172" s="38"/>
      <c r="L172" s="39"/>
      <c r="M172" s="39"/>
      <c r="N172" s="39"/>
      <c r="O172" s="39"/>
      <c r="P172" s="39"/>
      <c r="Q172" s="39"/>
      <c r="R172" s="39"/>
      <c r="S172" s="39"/>
      <c r="T172" s="39"/>
      <c r="U172" s="39"/>
      <c r="V172" s="39"/>
      <c r="W172" s="39"/>
      <c r="X172" s="39"/>
      <c r="Y172" s="39"/>
      <c r="Z172" s="39"/>
      <c r="AA172" s="39"/>
      <c r="AB172" s="40"/>
      <c r="AC172" s="39"/>
      <c r="AD172" s="39"/>
      <c r="AE172" s="40"/>
      <c r="AF172" s="4"/>
      <c r="AG172" s="4"/>
      <c r="AH172" s="4"/>
      <c r="AI172" s="4"/>
      <c r="AJ172" s="4"/>
      <c r="AK172" s="4"/>
      <c r="AL172" s="4"/>
      <c r="AM172" s="4"/>
      <c r="AN172" s="4"/>
      <c r="AO172" s="4"/>
      <c r="AP172" s="4"/>
      <c r="AQ172" s="4"/>
      <c r="AR172" s="4"/>
      <c r="AS172" s="4"/>
      <c r="AT172" s="4"/>
      <c r="AU172" s="4"/>
      <c r="AV172" s="4"/>
      <c r="AW172" s="4"/>
    </row>
    <row r="173" spans="1:49" ht="15.75" customHeight="1" x14ac:dyDescent="0.25">
      <c r="A173" s="1"/>
      <c r="B173" s="4"/>
      <c r="C173" s="37"/>
      <c r="D173" s="37"/>
      <c r="E173" s="38"/>
      <c r="F173" s="38"/>
      <c r="G173" s="39"/>
      <c r="H173" s="39"/>
      <c r="I173" s="38"/>
      <c r="J173" s="38"/>
      <c r="K173" s="38"/>
      <c r="L173" s="39"/>
      <c r="M173" s="39"/>
      <c r="N173" s="39"/>
      <c r="O173" s="39"/>
      <c r="P173" s="39"/>
      <c r="Q173" s="39"/>
      <c r="R173" s="39"/>
      <c r="S173" s="39"/>
      <c r="T173" s="39"/>
      <c r="U173" s="39"/>
      <c r="V173" s="39"/>
      <c r="W173" s="39"/>
      <c r="X173" s="39"/>
      <c r="Y173" s="39"/>
      <c r="Z173" s="39"/>
      <c r="AA173" s="39"/>
      <c r="AB173" s="40"/>
      <c r="AC173" s="39"/>
      <c r="AD173" s="39"/>
      <c r="AE173" s="40"/>
      <c r="AF173" s="4"/>
      <c r="AG173" s="4"/>
      <c r="AH173" s="4"/>
      <c r="AI173" s="4"/>
      <c r="AJ173" s="4"/>
      <c r="AK173" s="4"/>
      <c r="AL173" s="4"/>
      <c r="AM173" s="4"/>
      <c r="AN173" s="4"/>
      <c r="AO173" s="4"/>
      <c r="AP173" s="4"/>
      <c r="AQ173" s="4"/>
      <c r="AR173" s="4"/>
      <c r="AS173" s="4"/>
      <c r="AT173" s="4"/>
      <c r="AU173" s="4"/>
      <c r="AV173" s="4"/>
      <c r="AW173" s="4"/>
    </row>
    <row r="174" spans="1:49" ht="15.75" customHeight="1" x14ac:dyDescent="0.25">
      <c r="A174" s="1"/>
      <c r="B174" s="4"/>
      <c r="C174" s="37"/>
      <c r="D174" s="37"/>
      <c r="E174" s="38"/>
      <c r="F174" s="38"/>
      <c r="G174" s="39"/>
      <c r="H174" s="39"/>
      <c r="I174" s="38"/>
      <c r="J174" s="38"/>
      <c r="K174" s="38"/>
      <c r="L174" s="39"/>
      <c r="M174" s="39"/>
      <c r="N174" s="39"/>
      <c r="O174" s="39"/>
      <c r="P174" s="39"/>
      <c r="Q174" s="39"/>
      <c r="R174" s="39"/>
      <c r="S174" s="39"/>
      <c r="T174" s="39"/>
      <c r="U174" s="39"/>
      <c r="V174" s="39"/>
      <c r="W174" s="39"/>
      <c r="X174" s="39"/>
      <c r="Y174" s="39"/>
      <c r="Z174" s="39"/>
      <c r="AA174" s="39"/>
      <c r="AB174" s="40"/>
      <c r="AC174" s="39"/>
      <c r="AD174" s="39"/>
      <c r="AE174" s="40"/>
      <c r="AF174" s="4"/>
      <c r="AG174" s="4"/>
      <c r="AH174" s="4"/>
      <c r="AI174" s="4"/>
      <c r="AJ174" s="4"/>
      <c r="AK174" s="4"/>
      <c r="AL174" s="4"/>
      <c r="AM174" s="4"/>
      <c r="AN174" s="4"/>
      <c r="AO174" s="4"/>
      <c r="AP174" s="4"/>
      <c r="AQ174" s="4"/>
      <c r="AR174" s="4"/>
      <c r="AS174" s="4"/>
      <c r="AT174" s="4"/>
      <c r="AU174" s="4"/>
      <c r="AV174" s="4"/>
      <c r="AW174" s="4"/>
    </row>
    <row r="175" spans="1:49" ht="15.75" customHeight="1" x14ac:dyDescent="0.25">
      <c r="A175" s="1"/>
      <c r="B175" s="4"/>
      <c r="C175" s="37"/>
      <c r="D175" s="37"/>
      <c r="E175" s="38"/>
      <c r="F175" s="38"/>
      <c r="G175" s="39"/>
      <c r="H175" s="39"/>
      <c r="I175" s="38"/>
      <c r="J175" s="38"/>
      <c r="K175" s="38"/>
      <c r="L175" s="39"/>
      <c r="M175" s="39"/>
      <c r="N175" s="39"/>
      <c r="O175" s="39"/>
      <c r="P175" s="39"/>
      <c r="Q175" s="39"/>
      <c r="R175" s="39"/>
      <c r="S175" s="39"/>
      <c r="T175" s="39"/>
      <c r="U175" s="39"/>
      <c r="V175" s="39"/>
      <c r="W175" s="39"/>
      <c r="X175" s="39"/>
      <c r="Y175" s="39"/>
      <c r="Z175" s="39"/>
      <c r="AA175" s="39"/>
      <c r="AB175" s="40"/>
      <c r="AC175" s="39"/>
      <c r="AD175" s="39"/>
      <c r="AE175" s="40"/>
      <c r="AF175" s="4"/>
      <c r="AG175" s="4"/>
      <c r="AH175" s="4"/>
      <c r="AI175" s="4"/>
      <c r="AJ175" s="4"/>
      <c r="AK175" s="4"/>
      <c r="AL175" s="4"/>
      <c r="AM175" s="4"/>
      <c r="AN175" s="4"/>
      <c r="AO175" s="4"/>
      <c r="AP175" s="4"/>
      <c r="AQ175" s="4"/>
      <c r="AR175" s="4"/>
      <c r="AS175" s="4"/>
      <c r="AT175" s="4"/>
      <c r="AU175" s="4"/>
      <c r="AV175" s="4"/>
      <c r="AW175" s="4"/>
    </row>
    <row r="176" spans="1:49" ht="15.75" customHeight="1" x14ac:dyDescent="0.25">
      <c r="A176" s="1"/>
      <c r="B176" s="4"/>
      <c r="C176" s="37"/>
      <c r="D176" s="37"/>
      <c r="E176" s="38"/>
      <c r="F176" s="38"/>
      <c r="G176" s="39"/>
      <c r="H176" s="39"/>
      <c r="I176" s="38"/>
      <c r="J176" s="38"/>
      <c r="K176" s="38"/>
      <c r="L176" s="39"/>
      <c r="M176" s="39"/>
      <c r="N176" s="39"/>
      <c r="O176" s="39"/>
      <c r="P176" s="39"/>
      <c r="Q176" s="39"/>
      <c r="R176" s="39"/>
      <c r="S176" s="39"/>
      <c r="T176" s="39"/>
      <c r="U176" s="39"/>
      <c r="V176" s="39"/>
      <c r="W176" s="39"/>
      <c r="X176" s="39"/>
      <c r="Y176" s="39"/>
      <c r="Z176" s="39"/>
      <c r="AA176" s="39"/>
      <c r="AB176" s="40"/>
      <c r="AC176" s="39"/>
      <c r="AD176" s="39"/>
      <c r="AE176" s="40"/>
      <c r="AF176" s="4"/>
      <c r="AG176" s="4"/>
      <c r="AH176" s="4"/>
      <c r="AI176" s="4"/>
      <c r="AJ176" s="4"/>
      <c r="AK176" s="4"/>
      <c r="AL176" s="4"/>
      <c r="AM176" s="4"/>
      <c r="AN176" s="4"/>
      <c r="AO176" s="4"/>
      <c r="AP176" s="4"/>
      <c r="AQ176" s="4"/>
      <c r="AR176" s="4"/>
      <c r="AS176" s="4"/>
      <c r="AT176" s="4"/>
      <c r="AU176" s="4"/>
      <c r="AV176" s="4"/>
      <c r="AW176" s="4"/>
    </row>
    <row r="177" spans="1:49" ht="15.75" customHeight="1" x14ac:dyDescent="0.25">
      <c r="A177" s="1"/>
      <c r="B177" s="4"/>
      <c r="C177" s="37"/>
      <c r="D177" s="37"/>
      <c r="E177" s="38"/>
      <c r="F177" s="38"/>
      <c r="G177" s="39"/>
      <c r="H177" s="39"/>
      <c r="I177" s="38"/>
      <c r="J177" s="38"/>
      <c r="K177" s="38"/>
      <c r="L177" s="39"/>
      <c r="M177" s="39"/>
      <c r="N177" s="39"/>
      <c r="O177" s="39"/>
      <c r="P177" s="39"/>
      <c r="Q177" s="39"/>
      <c r="R177" s="39"/>
      <c r="S177" s="39"/>
      <c r="T177" s="39"/>
      <c r="U177" s="39"/>
      <c r="V177" s="39"/>
      <c r="W177" s="39"/>
      <c r="X177" s="39"/>
      <c r="Y177" s="39"/>
      <c r="Z177" s="39"/>
      <c r="AA177" s="39"/>
      <c r="AB177" s="40"/>
      <c r="AC177" s="39"/>
      <c r="AD177" s="39"/>
      <c r="AE177" s="40"/>
      <c r="AF177" s="4"/>
      <c r="AG177" s="4"/>
      <c r="AH177" s="4"/>
      <c r="AI177" s="4"/>
      <c r="AJ177" s="4"/>
      <c r="AK177" s="4"/>
      <c r="AL177" s="4"/>
      <c r="AM177" s="4"/>
      <c r="AN177" s="4"/>
      <c r="AO177" s="4"/>
      <c r="AP177" s="4"/>
      <c r="AQ177" s="4"/>
      <c r="AR177" s="4"/>
      <c r="AS177" s="4"/>
      <c r="AT177" s="4"/>
      <c r="AU177" s="4"/>
      <c r="AV177" s="4"/>
      <c r="AW177" s="4"/>
    </row>
    <row r="178" spans="1:49" ht="15.75" customHeight="1" x14ac:dyDescent="0.25">
      <c r="A178" s="1"/>
      <c r="B178" s="4"/>
      <c r="C178" s="37"/>
      <c r="D178" s="37"/>
      <c r="E178" s="38"/>
      <c r="F178" s="38"/>
      <c r="G178" s="39"/>
      <c r="H178" s="39"/>
      <c r="I178" s="38"/>
      <c r="J178" s="38"/>
      <c r="K178" s="38"/>
      <c r="L178" s="39"/>
      <c r="M178" s="39"/>
      <c r="N178" s="39"/>
      <c r="O178" s="39"/>
      <c r="P178" s="39"/>
      <c r="Q178" s="39"/>
      <c r="R178" s="39"/>
      <c r="S178" s="39"/>
      <c r="T178" s="39"/>
      <c r="U178" s="39"/>
      <c r="V178" s="39"/>
      <c r="W178" s="39"/>
      <c r="X178" s="39"/>
      <c r="Y178" s="39"/>
      <c r="Z178" s="39"/>
      <c r="AA178" s="39"/>
      <c r="AB178" s="40"/>
      <c r="AC178" s="39"/>
      <c r="AD178" s="39"/>
      <c r="AE178" s="40"/>
      <c r="AF178" s="4"/>
      <c r="AG178" s="4"/>
      <c r="AH178" s="4"/>
      <c r="AI178" s="4"/>
      <c r="AJ178" s="4"/>
      <c r="AK178" s="4"/>
      <c r="AL178" s="4"/>
      <c r="AM178" s="4"/>
      <c r="AN178" s="4"/>
      <c r="AO178" s="4"/>
      <c r="AP178" s="4"/>
      <c r="AQ178" s="4"/>
      <c r="AR178" s="4"/>
      <c r="AS178" s="4"/>
      <c r="AT178" s="4"/>
      <c r="AU178" s="4"/>
      <c r="AV178" s="4"/>
      <c r="AW178" s="4"/>
    </row>
    <row r="179" spans="1:49" ht="15.75" customHeight="1" x14ac:dyDescent="0.25">
      <c r="A179" s="1"/>
      <c r="B179" s="4"/>
      <c r="C179" s="37"/>
      <c r="D179" s="37"/>
      <c r="E179" s="38"/>
      <c r="F179" s="38"/>
      <c r="G179" s="39"/>
      <c r="H179" s="39"/>
      <c r="I179" s="38"/>
      <c r="J179" s="38"/>
      <c r="K179" s="38"/>
      <c r="L179" s="39"/>
      <c r="M179" s="39"/>
      <c r="N179" s="39"/>
      <c r="O179" s="39"/>
      <c r="P179" s="39"/>
      <c r="Q179" s="39"/>
      <c r="R179" s="39"/>
      <c r="S179" s="39"/>
      <c r="T179" s="39"/>
      <c r="U179" s="39"/>
      <c r="V179" s="39"/>
      <c r="W179" s="39"/>
      <c r="X179" s="39"/>
      <c r="Y179" s="39"/>
      <c r="Z179" s="39"/>
      <c r="AA179" s="39"/>
      <c r="AB179" s="40"/>
      <c r="AC179" s="39"/>
      <c r="AD179" s="39"/>
      <c r="AE179" s="40"/>
      <c r="AF179" s="4"/>
      <c r="AG179" s="4"/>
      <c r="AH179" s="4"/>
      <c r="AI179" s="4"/>
      <c r="AJ179" s="4"/>
      <c r="AK179" s="4"/>
      <c r="AL179" s="4"/>
      <c r="AM179" s="4"/>
      <c r="AN179" s="4"/>
      <c r="AO179" s="4"/>
      <c r="AP179" s="4"/>
      <c r="AQ179" s="4"/>
      <c r="AR179" s="4"/>
      <c r="AS179" s="4"/>
      <c r="AT179" s="4"/>
      <c r="AU179" s="4"/>
      <c r="AV179" s="4"/>
      <c r="AW179" s="4"/>
    </row>
    <row r="180" spans="1:49" ht="15.75" customHeight="1" x14ac:dyDescent="0.25">
      <c r="A180" s="1"/>
      <c r="B180" s="4"/>
      <c r="C180" s="37"/>
      <c r="D180" s="37"/>
      <c r="E180" s="38"/>
      <c r="F180" s="38"/>
      <c r="G180" s="39"/>
      <c r="H180" s="39"/>
      <c r="I180" s="38"/>
      <c r="J180" s="38"/>
      <c r="K180" s="38"/>
      <c r="L180" s="39"/>
      <c r="M180" s="39"/>
      <c r="N180" s="39"/>
      <c r="O180" s="39"/>
      <c r="P180" s="39"/>
      <c r="Q180" s="39"/>
      <c r="R180" s="39"/>
      <c r="S180" s="39"/>
      <c r="T180" s="39"/>
      <c r="U180" s="39"/>
      <c r="V180" s="39"/>
      <c r="W180" s="39"/>
      <c r="X180" s="39"/>
      <c r="Y180" s="39"/>
      <c r="Z180" s="39"/>
      <c r="AA180" s="39"/>
      <c r="AB180" s="40"/>
      <c r="AC180" s="39"/>
      <c r="AD180" s="39"/>
      <c r="AE180" s="40"/>
      <c r="AF180" s="4"/>
      <c r="AG180" s="4"/>
      <c r="AH180" s="4"/>
      <c r="AI180" s="4"/>
      <c r="AJ180" s="4"/>
      <c r="AK180" s="4"/>
      <c r="AL180" s="4"/>
      <c r="AM180" s="4"/>
      <c r="AN180" s="4"/>
      <c r="AO180" s="4"/>
      <c r="AP180" s="4"/>
      <c r="AQ180" s="4"/>
      <c r="AR180" s="4"/>
      <c r="AS180" s="4"/>
      <c r="AT180" s="4"/>
      <c r="AU180" s="4"/>
      <c r="AV180" s="4"/>
      <c r="AW180" s="4"/>
    </row>
    <row r="181" spans="1:49" ht="15.75" customHeight="1" x14ac:dyDescent="0.25">
      <c r="A181" s="1"/>
      <c r="B181" s="4"/>
      <c r="C181" s="37"/>
      <c r="D181" s="37"/>
      <c r="E181" s="38"/>
      <c r="F181" s="38"/>
      <c r="G181" s="39"/>
      <c r="H181" s="39"/>
      <c r="I181" s="38"/>
      <c r="J181" s="38"/>
      <c r="K181" s="38"/>
      <c r="L181" s="39"/>
      <c r="M181" s="39"/>
      <c r="N181" s="39"/>
      <c r="O181" s="39"/>
      <c r="P181" s="39"/>
      <c r="Q181" s="39"/>
      <c r="R181" s="39"/>
      <c r="S181" s="39"/>
      <c r="T181" s="39"/>
      <c r="U181" s="39"/>
      <c r="V181" s="39"/>
      <c r="W181" s="39"/>
      <c r="X181" s="39"/>
      <c r="Y181" s="39"/>
      <c r="Z181" s="39"/>
      <c r="AA181" s="39"/>
      <c r="AB181" s="40"/>
      <c r="AC181" s="39"/>
      <c r="AD181" s="39"/>
      <c r="AE181" s="40"/>
      <c r="AF181" s="4"/>
      <c r="AG181" s="4"/>
      <c r="AH181" s="4"/>
      <c r="AI181" s="4"/>
      <c r="AJ181" s="4"/>
      <c r="AK181" s="4"/>
      <c r="AL181" s="4"/>
      <c r="AM181" s="4"/>
      <c r="AN181" s="4"/>
      <c r="AO181" s="4"/>
      <c r="AP181" s="4"/>
      <c r="AQ181" s="4"/>
      <c r="AR181" s="4"/>
      <c r="AS181" s="4"/>
      <c r="AT181" s="4"/>
      <c r="AU181" s="4"/>
      <c r="AV181" s="4"/>
      <c r="AW181" s="4"/>
    </row>
    <row r="182" spans="1:49" ht="15.75" customHeight="1" x14ac:dyDescent="0.25">
      <c r="A182" s="1"/>
      <c r="B182" s="4"/>
      <c r="C182" s="37"/>
      <c r="D182" s="37"/>
      <c r="E182" s="38"/>
      <c r="F182" s="38"/>
      <c r="G182" s="39"/>
      <c r="H182" s="39"/>
      <c r="I182" s="38"/>
      <c r="J182" s="38"/>
      <c r="K182" s="38"/>
      <c r="L182" s="39"/>
      <c r="M182" s="39"/>
      <c r="N182" s="39"/>
      <c r="O182" s="39"/>
      <c r="P182" s="39"/>
      <c r="Q182" s="39"/>
      <c r="R182" s="39"/>
      <c r="S182" s="39"/>
      <c r="T182" s="39"/>
      <c r="U182" s="39"/>
      <c r="V182" s="39"/>
      <c r="W182" s="39"/>
      <c r="X182" s="39"/>
      <c r="Y182" s="39"/>
      <c r="Z182" s="39"/>
      <c r="AA182" s="39"/>
      <c r="AB182" s="40"/>
      <c r="AC182" s="39"/>
      <c r="AD182" s="39"/>
      <c r="AE182" s="40"/>
      <c r="AF182" s="4"/>
      <c r="AG182" s="4"/>
      <c r="AH182" s="4"/>
      <c r="AI182" s="4"/>
      <c r="AJ182" s="4"/>
      <c r="AK182" s="4"/>
      <c r="AL182" s="4"/>
      <c r="AM182" s="4"/>
      <c r="AN182" s="4"/>
      <c r="AO182" s="4"/>
      <c r="AP182" s="4"/>
      <c r="AQ182" s="4"/>
      <c r="AR182" s="4"/>
      <c r="AS182" s="4"/>
      <c r="AT182" s="4"/>
      <c r="AU182" s="4"/>
      <c r="AV182" s="4"/>
      <c r="AW182" s="4"/>
    </row>
    <row r="183" spans="1:49" ht="15.75" customHeight="1" x14ac:dyDescent="0.25">
      <c r="A183" s="1"/>
      <c r="B183" s="4"/>
      <c r="C183" s="37"/>
      <c r="D183" s="37"/>
      <c r="E183" s="38"/>
      <c r="F183" s="38"/>
      <c r="G183" s="39"/>
      <c r="H183" s="39"/>
      <c r="I183" s="38"/>
      <c r="J183" s="38"/>
      <c r="K183" s="38"/>
      <c r="L183" s="39"/>
      <c r="M183" s="39"/>
      <c r="N183" s="39"/>
      <c r="O183" s="39"/>
      <c r="P183" s="39"/>
      <c r="Q183" s="39"/>
      <c r="R183" s="39"/>
      <c r="S183" s="39"/>
      <c r="T183" s="39"/>
      <c r="U183" s="39"/>
      <c r="V183" s="39"/>
      <c r="W183" s="39"/>
      <c r="X183" s="39"/>
      <c r="Y183" s="39"/>
      <c r="Z183" s="39"/>
      <c r="AA183" s="39"/>
      <c r="AB183" s="40"/>
      <c r="AC183" s="39"/>
      <c r="AD183" s="39"/>
      <c r="AE183" s="40"/>
      <c r="AF183" s="4"/>
      <c r="AG183" s="4"/>
      <c r="AH183" s="4"/>
      <c r="AI183" s="4"/>
      <c r="AJ183" s="4"/>
      <c r="AK183" s="4"/>
      <c r="AL183" s="4"/>
      <c r="AM183" s="4"/>
      <c r="AN183" s="4"/>
      <c r="AO183" s="4"/>
      <c r="AP183" s="4"/>
      <c r="AQ183" s="4"/>
      <c r="AR183" s="4"/>
      <c r="AS183" s="4"/>
      <c r="AT183" s="4"/>
      <c r="AU183" s="4"/>
      <c r="AV183" s="4"/>
      <c r="AW183" s="4"/>
    </row>
    <row r="184" spans="1:49" ht="15.75" customHeight="1" x14ac:dyDescent="0.25">
      <c r="A184" s="1"/>
      <c r="B184" s="4"/>
      <c r="C184" s="37"/>
      <c r="D184" s="37"/>
      <c r="E184" s="38"/>
      <c r="F184" s="38"/>
      <c r="G184" s="39"/>
      <c r="H184" s="39"/>
      <c r="I184" s="38"/>
      <c r="J184" s="38"/>
      <c r="K184" s="38"/>
      <c r="L184" s="39"/>
      <c r="M184" s="39"/>
      <c r="N184" s="39"/>
      <c r="O184" s="39"/>
      <c r="P184" s="39"/>
      <c r="Q184" s="39"/>
      <c r="R184" s="39"/>
      <c r="S184" s="39"/>
      <c r="T184" s="39"/>
      <c r="U184" s="39"/>
      <c r="V184" s="39"/>
      <c r="W184" s="39"/>
      <c r="X184" s="39"/>
      <c r="Y184" s="39"/>
      <c r="Z184" s="39"/>
      <c r="AA184" s="39"/>
      <c r="AB184" s="40"/>
      <c r="AC184" s="39"/>
      <c r="AD184" s="39"/>
      <c r="AE184" s="40"/>
      <c r="AF184" s="4"/>
      <c r="AG184" s="4"/>
      <c r="AH184" s="4"/>
      <c r="AI184" s="4"/>
      <c r="AJ184" s="4"/>
      <c r="AK184" s="4"/>
      <c r="AL184" s="4"/>
      <c r="AM184" s="4"/>
      <c r="AN184" s="4"/>
      <c r="AO184" s="4"/>
      <c r="AP184" s="4"/>
      <c r="AQ184" s="4"/>
      <c r="AR184" s="4"/>
      <c r="AS184" s="4"/>
      <c r="AT184" s="4"/>
      <c r="AU184" s="4"/>
      <c r="AV184" s="4"/>
      <c r="AW184" s="4"/>
    </row>
    <row r="185" spans="1:49" ht="15.75" customHeight="1" x14ac:dyDescent="0.25">
      <c r="A185" s="1"/>
      <c r="B185" s="4"/>
      <c r="C185" s="37"/>
      <c r="D185" s="37"/>
      <c r="E185" s="38"/>
      <c r="F185" s="38"/>
      <c r="G185" s="39"/>
      <c r="H185" s="39"/>
      <c r="I185" s="38"/>
      <c r="J185" s="38"/>
      <c r="K185" s="38"/>
      <c r="L185" s="39"/>
      <c r="M185" s="39"/>
      <c r="N185" s="39"/>
      <c r="O185" s="39"/>
      <c r="P185" s="39"/>
      <c r="Q185" s="39"/>
      <c r="R185" s="39"/>
      <c r="S185" s="39"/>
      <c r="T185" s="39"/>
      <c r="U185" s="39"/>
      <c r="V185" s="39"/>
      <c r="W185" s="39"/>
      <c r="X185" s="39"/>
      <c r="Y185" s="39"/>
      <c r="Z185" s="39"/>
      <c r="AA185" s="39"/>
      <c r="AB185" s="40"/>
      <c r="AC185" s="39"/>
      <c r="AD185" s="39"/>
      <c r="AE185" s="40"/>
      <c r="AF185" s="4"/>
      <c r="AG185" s="4"/>
      <c r="AH185" s="4"/>
      <c r="AI185" s="4"/>
      <c r="AJ185" s="4"/>
      <c r="AK185" s="4"/>
      <c r="AL185" s="4"/>
      <c r="AM185" s="4"/>
      <c r="AN185" s="4"/>
      <c r="AO185" s="4"/>
      <c r="AP185" s="4"/>
      <c r="AQ185" s="4"/>
      <c r="AR185" s="4"/>
      <c r="AS185" s="4"/>
      <c r="AT185" s="4"/>
      <c r="AU185" s="4"/>
      <c r="AV185" s="4"/>
      <c r="AW185" s="4"/>
    </row>
    <row r="186" spans="1:49" ht="15.75" customHeight="1" x14ac:dyDescent="0.25">
      <c r="A186" s="1"/>
      <c r="B186" s="4"/>
      <c r="C186" s="37"/>
      <c r="D186" s="37"/>
      <c r="E186" s="38"/>
      <c r="F186" s="38"/>
      <c r="G186" s="39"/>
      <c r="H186" s="39"/>
      <c r="I186" s="38"/>
      <c r="J186" s="38"/>
      <c r="K186" s="38"/>
      <c r="L186" s="39"/>
      <c r="M186" s="39"/>
      <c r="N186" s="39"/>
      <c r="O186" s="39"/>
      <c r="P186" s="39"/>
      <c r="Q186" s="39"/>
      <c r="R186" s="39"/>
      <c r="S186" s="39"/>
      <c r="T186" s="39"/>
      <c r="U186" s="39"/>
      <c r="V186" s="39"/>
      <c r="W186" s="39"/>
      <c r="X186" s="39"/>
      <c r="Y186" s="39"/>
      <c r="Z186" s="39"/>
      <c r="AA186" s="39"/>
      <c r="AB186" s="40"/>
      <c r="AC186" s="39"/>
      <c r="AD186" s="39"/>
      <c r="AE186" s="40"/>
      <c r="AF186" s="4"/>
      <c r="AG186" s="4"/>
      <c r="AH186" s="4"/>
      <c r="AI186" s="4"/>
      <c r="AJ186" s="4"/>
      <c r="AK186" s="4"/>
      <c r="AL186" s="4"/>
      <c r="AM186" s="4"/>
      <c r="AN186" s="4"/>
      <c r="AO186" s="4"/>
      <c r="AP186" s="4"/>
      <c r="AQ186" s="4"/>
      <c r="AR186" s="4"/>
      <c r="AS186" s="4"/>
      <c r="AT186" s="4"/>
      <c r="AU186" s="4"/>
      <c r="AV186" s="4"/>
      <c r="AW186" s="4"/>
    </row>
    <row r="187" spans="1:49" ht="15.75" customHeight="1" x14ac:dyDescent="0.25">
      <c r="A187" s="1"/>
      <c r="B187" s="4"/>
      <c r="C187" s="37"/>
      <c r="D187" s="37"/>
      <c r="E187" s="38"/>
      <c r="F187" s="38"/>
      <c r="G187" s="39"/>
      <c r="H187" s="39"/>
      <c r="I187" s="38"/>
      <c r="J187" s="38"/>
      <c r="K187" s="38"/>
      <c r="L187" s="39"/>
      <c r="M187" s="39"/>
      <c r="N187" s="39"/>
      <c r="O187" s="39"/>
      <c r="P187" s="39"/>
      <c r="Q187" s="39"/>
      <c r="R187" s="39"/>
      <c r="S187" s="39"/>
      <c r="T187" s="39"/>
      <c r="U187" s="39"/>
      <c r="V187" s="39"/>
      <c r="W187" s="39"/>
      <c r="X187" s="39"/>
      <c r="Y187" s="39"/>
      <c r="Z187" s="39"/>
      <c r="AA187" s="39"/>
      <c r="AB187" s="40"/>
      <c r="AC187" s="39"/>
      <c r="AD187" s="39"/>
      <c r="AE187" s="40"/>
      <c r="AF187" s="4"/>
      <c r="AG187" s="4"/>
      <c r="AH187" s="4"/>
      <c r="AI187" s="4"/>
      <c r="AJ187" s="4"/>
      <c r="AK187" s="4"/>
      <c r="AL187" s="4"/>
      <c r="AM187" s="4"/>
      <c r="AN187" s="4"/>
      <c r="AO187" s="4"/>
      <c r="AP187" s="4"/>
      <c r="AQ187" s="4"/>
      <c r="AR187" s="4"/>
      <c r="AS187" s="4"/>
      <c r="AT187" s="4"/>
      <c r="AU187" s="4"/>
      <c r="AV187" s="4"/>
      <c r="AW187" s="4"/>
    </row>
    <row r="188" spans="1:49" ht="15.75" customHeight="1" x14ac:dyDescent="0.25">
      <c r="A188" s="1"/>
      <c r="B188" s="4"/>
      <c r="C188" s="37"/>
      <c r="D188" s="37"/>
      <c r="E188" s="38"/>
      <c r="F188" s="38"/>
      <c r="G188" s="39"/>
      <c r="H188" s="39"/>
      <c r="I188" s="38"/>
      <c r="J188" s="38"/>
      <c r="K188" s="38"/>
      <c r="L188" s="39"/>
      <c r="M188" s="39"/>
      <c r="N188" s="39"/>
      <c r="O188" s="39"/>
      <c r="P188" s="39"/>
      <c r="Q188" s="39"/>
      <c r="R188" s="39"/>
      <c r="S188" s="39"/>
      <c r="T188" s="39"/>
      <c r="U188" s="39"/>
      <c r="V188" s="39"/>
      <c r="W188" s="39"/>
      <c r="X188" s="39"/>
      <c r="Y188" s="39"/>
      <c r="Z188" s="39"/>
      <c r="AA188" s="39"/>
      <c r="AB188" s="40"/>
      <c r="AC188" s="39"/>
      <c r="AD188" s="39"/>
      <c r="AE188" s="40"/>
      <c r="AF188" s="4"/>
      <c r="AG188" s="4"/>
      <c r="AH188" s="4"/>
      <c r="AI188" s="4"/>
      <c r="AJ188" s="4"/>
      <c r="AK188" s="4"/>
      <c r="AL188" s="4"/>
      <c r="AM188" s="4"/>
      <c r="AN188" s="4"/>
      <c r="AO188" s="4"/>
      <c r="AP188" s="4"/>
      <c r="AQ188" s="4"/>
      <c r="AR188" s="4"/>
      <c r="AS188" s="4"/>
      <c r="AT188" s="4"/>
      <c r="AU188" s="4"/>
      <c r="AV188" s="4"/>
      <c r="AW188" s="4"/>
    </row>
    <row r="189" spans="1:49" ht="15.75" customHeight="1" x14ac:dyDescent="0.25">
      <c r="A189" s="1"/>
      <c r="B189" s="4"/>
      <c r="C189" s="37"/>
      <c r="D189" s="37"/>
      <c r="E189" s="38"/>
      <c r="F189" s="38"/>
      <c r="G189" s="39"/>
      <c r="H189" s="39"/>
      <c r="I189" s="38"/>
      <c r="J189" s="38"/>
      <c r="K189" s="38"/>
      <c r="L189" s="39"/>
      <c r="M189" s="39"/>
      <c r="N189" s="39"/>
      <c r="O189" s="39"/>
      <c r="P189" s="39"/>
      <c r="Q189" s="39"/>
      <c r="R189" s="39"/>
      <c r="S189" s="39"/>
      <c r="T189" s="39"/>
      <c r="U189" s="39"/>
      <c r="V189" s="39"/>
      <c r="W189" s="39"/>
      <c r="X189" s="39"/>
      <c r="Y189" s="39"/>
      <c r="Z189" s="39"/>
      <c r="AA189" s="39"/>
      <c r="AB189" s="40"/>
      <c r="AC189" s="39"/>
      <c r="AD189" s="39"/>
      <c r="AE189" s="40"/>
      <c r="AF189" s="4"/>
      <c r="AG189" s="4"/>
      <c r="AH189" s="4"/>
      <c r="AI189" s="4"/>
      <c r="AJ189" s="4"/>
      <c r="AK189" s="4"/>
      <c r="AL189" s="4"/>
      <c r="AM189" s="4"/>
      <c r="AN189" s="4"/>
      <c r="AO189" s="4"/>
      <c r="AP189" s="4"/>
      <c r="AQ189" s="4"/>
      <c r="AR189" s="4"/>
      <c r="AS189" s="4"/>
      <c r="AT189" s="4"/>
      <c r="AU189" s="4"/>
      <c r="AV189" s="4"/>
      <c r="AW189" s="4"/>
    </row>
    <row r="190" spans="1:49" ht="15.75" customHeight="1" x14ac:dyDescent="0.25">
      <c r="A190" s="1"/>
      <c r="B190" s="4"/>
      <c r="C190" s="37"/>
      <c r="D190" s="37"/>
      <c r="E190" s="38"/>
      <c r="F190" s="38"/>
      <c r="G190" s="39"/>
      <c r="H190" s="39"/>
      <c r="I190" s="38"/>
      <c r="J190" s="38"/>
      <c r="K190" s="38"/>
      <c r="L190" s="39"/>
      <c r="M190" s="39"/>
      <c r="N190" s="39"/>
      <c r="O190" s="39"/>
      <c r="P190" s="39"/>
      <c r="Q190" s="39"/>
      <c r="R190" s="39"/>
      <c r="S190" s="39"/>
      <c r="T190" s="39"/>
      <c r="U190" s="39"/>
      <c r="V190" s="39"/>
      <c r="W190" s="39"/>
      <c r="X190" s="39"/>
      <c r="Y190" s="39"/>
      <c r="Z190" s="39"/>
      <c r="AA190" s="39"/>
      <c r="AB190" s="40"/>
      <c r="AC190" s="39"/>
      <c r="AD190" s="39"/>
      <c r="AE190" s="40"/>
      <c r="AF190" s="4"/>
      <c r="AG190" s="4"/>
      <c r="AH190" s="4"/>
      <c r="AI190" s="4"/>
      <c r="AJ190" s="4"/>
      <c r="AK190" s="4"/>
      <c r="AL190" s="4"/>
      <c r="AM190" s="4"/>
      <c r="AN190" s="4"/>
      <c r="AO190" s="4"/>
      <c r="AP190" s="4"/>
      <c r="AQ190" s="4"/>
      <c r="AR190" s="4"/>
      <c r="AS190" s="4"/>
      <c r="AT190" s="4"/>
      <c r="AU190" s="4"/>
      <c r="AV190" s="4"/>
      <c r="AW190" s="4"/>
    </row>
    <row r="191" spans="1:49" ht="15.75" customHeight="1" x14ac:dyDescent="0.25">
      <c r="A191" s="1"/>
      <c r="B191" s="4"/>
      <c r="C191" s="37"/>
      <c r="D191" s="37"/>
      <c r="E191" s="38"/>
      <c r="F191" s="38"/>
      <c r="G191" s="39"/>
      <c r="H191" s="39"/>
      <c r="I191" s="38"/>
      <c r="J191" s="38"/>
      <c r="K191" s="38"/>
      <c r="L191" s="39"/>
      <c r="M191" s="39"/>
      <c r="N191" s="39"/>
      <c r="O191" s="39"/>
      <c r="P191" s="39"/>
      <c r="Q191" s="39"/>
      <c r="R191" s="39"/>
      <c r="S191" s="39"/>
      <c r="T191" s="39"/>
      <c r="U191" s="39"/>
      <c r="V191" s="39"/>
      <c r="W191" s="39"/>
      <c r="X191" s="39"/>
      <c r="Y191" s="39"/>
      <c r="Z191" s="39"/>
      <c r="AA191" s="39"/>
      <c r="AB191" s="40"/>
      <c r="AC191" s="39"/>
      <c r="AD191" s="39"/>
      <c r="AE191" s="40"/>
      <c r="AF191" s="4"/>
      <c r="AG191" s="4"/>
      <c r="AH191" s="4"/>
      <c r="AI191" s="4"/>
      <c r="AJ191" s="4"/>
      <c r="AK191" s="4"/>
      <c r="AL191" s="4"/>
      <c r="AM191" s="4"/>
      <c r="AN191" s="4"/>
      <c r="AO191" s="4"/>
      <c r="AP191" s="4"/>
      <c r="AQ191" s="4"/>
      <c r="AR191" s="4"/>
      <c r="AS191" s="4"/>
      <c r="AT191" s="4"/>
      <c r="AU191" s="4"/>
      <c r="AV191" s="4"/>
      <c r="AW191" s="4"/>
    </row>
    <row r="192" spans="1:49" ht="15.75" customHeight="1" x14ac:dyDescent="0.25">
      <c r="A192" s="1"/>
      <c r="B192" s="4"/>
      <c r="C192" s="37"/>
      <c r="D192" s="37"/>
      <c r="E192" s="38"/>
      <c r="F192" s="38"/>
      <c r="G192" s="39"/>
      <c r="H192" s="39"/>
      <c r="I192" s="38"/>
      <c r="J192" s="38"/>
      <c r="K192" s="38"/>
      <c r="L192" s="39"/>
      <c r="M192" s="39"/>
      <c r="N192" s="39"/>
      <c r="O192" s="39"/>
      <c r="P192" s="39"/>
      <c r="Q192" s="39"/>
      <c r="R192" s="39"/>
      <c r="S192" s="39"/>
      <c r="T192" s="39"/>
      <c r="U192" s="39"/>
      <c r="V192" s="39"/>
      <c r="W192" s="39"/>
      <c r="X192" s="39"/>
      <c r="Y192" s="39"/>
      <c r="Z192" s="39"/>
      <c r="AA192" s="39"/>
      <c r="AB192" s="40"/>
      <c r="AC192" s="39"/>
      <c r="AD192" s="39"/>
      <c r="AE192" s="40"/>
      <c r="AF192" s="4"/>
      <c r="AG192" s="4"/>
      <c r="AH192" s="4"/>
      <c r="AI192" s="4"/>
      <c r="AJ192" s="4"/>
      <c r="AK192" s="4"/>
      <c r="AL192" s="4"/>
      <c r="AM192" s="4"/>
      <c r="AN192" s="4"/>
      <c r="AO192" s="4"/>
      <c r="AP192" s="4"/>
      <c r="AQ192" s="4"/>
      <c r="AR192" s="4"/>
      <c r="AS192" s="4"/>
      <c r="AT192" s="4"/>
      <c r="AU192" s="4"/>
      <c r="AV192" s="4"/>
      <c r="AW192" s="4"/>
    </row>
    <row r="193" spans="1:49" ht="15.75" customHeight="1" x14ac:dyDescent="0.25">
      <c r="A193" s="1"/>
      <c r="B193" s="4"/>
      <c r="C193" s="37"/>
      <c r="D193" s="37"/>
      <c r="E193" s="38"/>
      <c r="F193" s="38"/>
      <c r="G193" s="39"/>
      <c r="H193" s="39"/>
      <c r="I193" s="38"/>
      <c r="J193" s="38"/>
      <c r="K193" s="38"/>
      <c r="L193" s="39"/>
      <c r="M193" s="39"/>
      <c r="N193" s="39"/>
      <c r="O193" s="39"/>
      <c r="P193" s="39"/>
      <c r="Q193" s="39"/>
      <c r="R193" s="39"/>
      <c r="S193" s="39"/>
      <c r="T193" s="39"/>
      <c r="U193" s="39"/>
      <c r="V193" s="39"/>
      <c r="W193" s="39"/>
      <c r="X193" s="39"/>
      <c r="Y193" s="39"/>
      <c r="Z193" s="39"/>
      <c r="AA193" s="39"/>
      <c r="AB193" s="40"/>
      <c r="AC193" s="39"/>
      <c r="AD193" s="39"/>
      <c r="AE193" s="40"/>
      <c r="AF193" s="4"/>
      <c r="AG193" s="4"/>
      <c r="AH193" s="4"/>
      <c r="AI193" s="4"/>
      <c r="AJ193" s="4"/>
      <c r="AK193" s="4"/>
      <c r="AL193" s="4"/>
      <c r="AM193" s="4"/>
      <c r="AN193" s="4"/>
      <c r="AO193" s="4"/>
      <c r="AP193" s="4"/>
      <c r="AQ193" s="4"/>
      <c r="AR193" s="4"/>
      <c r="AS193" s="4"/>
      <c r="AT193" s="4"/>
      <c r="AU193" s="4"/>
      <c r="AV193" s="4"/>
      <c r="AW193" s="4"/>
    </row>
    <row r="194" spans="1:49" ht="15.75" customHeight="1" x14ac:dyDescent="0.25">
      <c r="A194" s="1"/>
      <c r="B194" s="4"/>
      <c r="C194" s="37"/>
      <c r="D194" s="37"/>
      <c r="E194" s="38"/>
      <c r="F194" s="38"/>
      <c r="G194" s="39"/>
      <c r="H194" s="39"/>
      <c r="I194" s="38"/>
      <c r="J194" s="38"/>
      <c r="K194" s="38"/>
      <c r="L194" s="39"/>
      <c r="M194" s="39"/>
      <c r="N194" s="39"/>
      <c r="O194" s="39"/>
      <c r="P194" s="39"/>
      <c r="Q194" s="39"/>
      <c r="R194" s="39"/>
      <c r="S194" s="39"/>
      <c r="T194" s="39"/>
      <c r="U194" s="39"/>
      <c r="V194" s="39"/>
      <c r="W194" s="39"/>
      <c r="X194" s="39"/>
      <c r="Y194" s="39"/>
      <c r="Z194" s="39"/>
      <c r="AA194" s="39"/>
      <c r="AB194" s="40"/>
      <c r="AC194" s="39"/>
      <c r="AD194" s="39"/>
      <c r="AE194" s="40"/>
      <c r="AF194" s="4"/>
      <c r="AG194" s="4"/>
      <c r="AH194" s="4"/>
      <c r="AI194" s="4"/>
      <c r="AJ194" s="4"/>
      <c r="AK194" s="4"/>
      <c r="AL194" s="4"/>
      <c r="AM194" s="4"/>
      <c r="AN194" s="4"/>
      <c r="AO194" s="4"/>
      <c r="AP194" s="4"/>
      <c r="AQ194" s="4"/>
      <c r="AR194" s="4"/>
      <c r="AS194" s="4"/>
      <c r="AT194" s="4"/>
      <c r="AU194" s="4"/>
      <c r="AV194" s="4"/>
      <c r="AW194" s="4"/>
    </row>
    <row r="195" spans="1:49" ht="15.75" customHeight="1" x14ac:dyDescent="0.25">
      <c r="A195" s="1"/>
      <c r="B195" s="4"/>
      <c r="C195" s="37"/>
      <c r="D195" s="37"/>
      <c r="E195" s="38"/>
      <c r="F195" s="38"/>
      <c r="G195" s="39"/>
      <c r="H195" s="39"/>
      <c r="I195" s="38"/>
      <c r="J195" s="38"/>
      <c r="K195" s="38"/>
      <c r="L195" s="39"/>
      <c r="M195" s="39"/>
      <c r="N195" s="39"/>
      <c r="O195" s="39"/>
      <c r="P195" s="39"/>
      <c r="Q195" s="39"/>
      <c r="R195" s="39"/>
      <c r="S195" s="39"/>
      <c r="T195" s="39"/>
      <c r="U195" s="39"/>
      <c r="V195" s="39"/>
      <c r="W195" s="39"/>
      <c r="X195" s="39"/>
      <c r="Y195" s="39"/>
      <c r="Z195" s="39"/>
      <c r="AA195" s="39"/>
      <c r="AB195" s="40"/>
      <c r="AC195" s="39"/>
      <c r="AD195" s="39"/>
      <c r="AE195" s="40"/>
      <c r="AF195" s="4"/>
      <c r="AG195" s="4"/>
      <c r="AH195" s="4"/>
      <c r="AI195" s="4"/>
      <c r="AJ195" s="4"/>
      <c r="AK195" s="4"/>
      <c r="AL195" s="4"/>
      <c r="AM195" s="4"/>
      <c r="AN195" s="4"/>
      <c r="AO195" s="4"/>
      <c r="AP195" s="4"/>
      <c r="AQ195" s="4"/>
      <c r="AR195" s="4"/>
      <c r="AS195" s="4"/>
      <c r="AT195" s="4"/>
      <c r="AU195" s="4"/>
      <c r="AV195" s="4"/>
      <c r="AW195" s="4"/>
    </row>
    <row r="196" spans="1:49" ht="15.75" customHeight="1" x14ac:dyDescent="0.25">
      <c r="A196" s="32"/>
      <c r="B196" s="24"/>
      <c r="C196" s="37"/>
      <c r="D196" s="37"/>
      <c r="E196" s="38"/>
      <c r="F196" s="38"/>
      <c r="G196" s="39"/>
      <c r="H196" s="39"/>
      <c r="I196" s="38"/>
      <c r="J196" s="38"/>
      <c r="K196" s="38"/>
      <c r="L196" s="39"/>
      <c r="M196" s="39"/>
      <c r="N196" s="39"/>
      <c r="O196" s="39"/>
      <c r="P196" s="39"/>
      <c r="Q196" s="39"/>
      <c r="R196" s="39"/>
      <c r="S196" s="39"/>
      <c r="T196" s="39"/>
      <c r="U196" s="39"/>
      <c r="V196" s="39"/>
      <c r="W196" s="39"/>
      <c r="X196" s="39"/>
      <c r="Y196" s="39"/>
      <c r="Z196" s="39"/>
      <c r="AA196" s="39"/>
      <c r="AB196" s="40"/>
      <c r="AC196" s="39"/>
      <c r="AD196" s="39"/>
      <c r="AE196" s="40"/>
      <c r="AF196" s="4"/>
      <c r="AG196" s="4"/>
      <c r="AH196" s="4"/>
      <c r="AI196" s="4"/>
      <c r="AJ196" s="4"/>
      <c r="AK196" s="4"/>
      <c r="AL196" s="4"/>
      <c r="AM196" s="4"/>
      <c r="AN196" s="4"/>
      <c r="AO196" s="4"/>
      <c r="AP196" s="4"/>
      <c r="AQ196" s="4"/>
      <c r="AR196" s="4"/>
      <c r="AS196" s="4"/>
      <c r="AT196" s="4"/>
      <c r="AU196" s="4"/>
      <c r="AV196" s="4"/>
      <c r="AW196" s="4"/>
    </row>
    <row r="197" spans="1:49" ht="15.75" customHeight="1" x14ac:dyDescent="0.25">
      <c r="A197" s="32"/>
      <c r="B197" s="24"/>
      <c r="C197" s="37"/>
      <c r="D197" s="37"/>
      <c r="E197" s="38"/>
      <c r="F197" s="38"/>
      <c r="G197" s="39"/>
      <c r="H197" s="39"/>
      <c r="I197" s="38"/>
      <c r="J197" s="38"/>
      <c r="K197" s="38"/>
      <c r="L197" s="39"/>
      <c r="M197" s="39"/>
      <c r="N197" s="39"/>
      <c r="O197" s="39"/>
      <c r="P197" s="39"/>
      <c r="Q197" s="39"/>
      <c r="R197" s="39"/>
      <c r="S197" s="39"/>
      <c r="T197" s="39"/>
      <c r="U197" s="39"/>
      <c r="V197" s="39"/>
      <c r="W197" s="39"/>
      <c r="X197" s="39"/>
      <c r="Y197" s="39"/>
      <c r="Z197" s="39"/>
      <c r="AA197" s="39"/>
      <c r="AB197" s="40"/>
      <c r="AC197" s="39"/>
      <c r="AD197" s="39"/>
      <c r="AE197" s="40"/>
      <c r="AF197" s="4"/>
      <c r="AG197" s="4"/>
      <c r="AH197" s="4"/>
      <c r="AI197" s="4"/>
      <c r="AJ197" s="4"/>
      <c r="AK197" s="4"/>
      <c r="AL197" s="4"/>
      <c r="AM197" s="4"/>
      <c r="AN197" s="4"/>
      <c r="AO197" s="4"/>
      <c r="AP197" s="4"/>
      <c r="AQ197" s="4"/>
      <c r="AR197" s="4"/>
      <c r="AS197" s="4"/>
      <c r="AT197" s="4"/>
      <c r="AU197" s="4"/>
      <c r="AV197" s="4"/>
      <c r="AW197" s="4"/>
    </row>
    <row r="198" spans="1:49" ht="15.75" customHeight="1" x14ac:dyDescent="0.25">
      <c r="A198" s="32"/>
      <c r="B198" s="24"/>
      <c r="C198" s="37"/>
      <c r="D198" s="37"/>
      <c r="E198" s="38"/>
      <c r="F198" s="38"/>
      <c r="G198" s="39"/>
      <c r="H198" s="39"/>
      <c r="I198" s="38"/>
      <c r="J198" s="38"/>
      <c r="K198" s="38"/>
      <c r="L198" s="39"/>
      <c r="M198" s="39"/>
      <c r="N198" s="39"/>
      <c r="O198" s="39"/>
      <c r="P198" s="39"/>
      <c r="Q198" s="39"/>
      <c r="R198" s="39"/>
      <c r="S198" s="39"/>
      <c r="T198" s="39"/>
      <c r="U198" s="39"/>
      <c r="V198" s="39"/>
      <c r="W198" s="39"/>
      <c r="X198" s="39"/>
      <c r="Y198" s="39"/>
      <c r="Z198" s="39"/>
      <c r="AA198" s="39"/>
      <c r="AB198" s="40"/>
      <c r="AC198" s="39"/>
      <c r="AD198" s="39"/>
      <c r="AE198" s="40"/>
      <c r="AF198" s="4"/>
      <c r="AG198" s="4"/>
      <c r="AH198" s="4"/>
      <c r="AI198" s="4"/>
      <c r="AJ198" s="4"/>
      <c r="AK198" s="4"/>
      <c r="AL198" s="4"/>
      <c r="AM198" s="4"/>
      <c r="AN198" s="4"/>
      <c r="AO198" s="4"/>
      <c r="AP198" s="4"/>
      <c r="AQ198" s="4"/>
      <c r="AR198" s="4"/>
      <c r="AS198" s="4"/>
      <c r="AT198" s="4"/>
      <c r="AU198" s="4"/>
      <c r="AV198" s="4"/>
      <c r="AW198" s="4"/>
    </row>
    <row r="199" spans="1:49" ht="15.75" customHeight="1" x14ac:dyDescent="0.25">
      <c r="A199" s="32"/>
      <c r="B199" s="24"/>
      <c r="C199" s="37"/>
      <c r="D199" s="37"/>
      <c r="E199" s="38"/>
      <c r="F199" s="38"/>
      <c r="G199" s="39"/>
      <c r="H199" s="39"/>
      <c r="I199" s="38"/>
      <c r="J199" s="38"/>
      <c r="K199" s="38"/>
      <c r="L199" s="39"/>
      <c r="M199" s="39"/>
      <c r="N199" s="39"/>
      <c r="O199" s="39"/>
      <c r="P199" s="39"/>
      <c r="Q199" s="39"/>
      <c r="R199" s="39"/>
      <c r="S199" s="39"/>
      <c r="T199" s="39"/>
      <c r="U199" s="39"/>
      <c r="V199" s="39"/>
      <c r="W199" s="39"/>
      <c r="X199" s="39"/>
      <c r="Y199" s="39"/>
      <c r="Z199" s="39"/>
      <c r="AA199" s="39"/>
      <c r="AB199" s="40"/>
      <c r="AC199" s="39"/>
      <c r="AD199" s="39"/>
      <c r="AE199" s="40"/>
      <c r="AF199" s="4"/>
      <c r="AG199" s="4"/>
      <c r="AH199" s="4"/>
      <c r="AI199" s="4"/>
      <c r="AJ199" s="4"/>
      <c r="AK199" s="4"/>
      <c r="AL199" s="4"/>
      <c r="AM199" s="4"/>
      <c r="AN199" s="4"/>
      <c r="AO199" s="4"/>
      <c r="AP199" s="4"/>
      <c r="AQ199" s="4"/>
      <c r="AR199" s="4"/>
      <c r="AS199" s="4"/>
      <c r="AT199" s="4"/>
      <c r="AU199" s="4"/>
      <c r="AV199" s="4"/>
      <c r="AW199" s="4"/>
    </row>
    <row r="200" spans="1:49" ht="15.75" customHeight="1" x14ac:dyDescent="0.25">
      <c r="A200" s="32"/>
      <c r="B200" s="24"/>
      <c r="C200" s="37"/>
      <c r="D200" s="37"/>
      <c r="E200" s="38"/>
      <c r="F200" s="38"/>
      <c r="G200" s="39"/>
      <c r="H200" s="39"/>
      <c r="I200" s="38"/>
      <c r="J200" s="38"/>
      <c r="K200" s="38"/>
      <c r="L200" s="39"/>
      <c r="M200" s="39"/>
      <c r="N200" s="39"/>
      <c r="O200" s="39"/>
      <c r="P200" s="39"/>
      <c r="Q200" s="39"/>
      <c r="R200" s="39"/>
      <c r="S200" s="39"/>
      <c r="T200" s="39"/>
      <c r="U200" s="39"/>
      <c r="V200" s="39"/>
      <c r="W200" s="39"/>
      <c r="X200" s="39"/>
      <c r="Y200" s="39"/>
      <c r="Z200" s="39"/>
      <c r="AA200" s="39"/>
      <c r="AB200" s="40"/>
      <c r="AC200" s="39"/>
      <c r="AD200" s="39"/>
      <c r="AE200" s="40"/>
      <c r="AF200" s="4"/>
      <c r="AG200" s="4"/>
      <c r="AH200" s="4"/>
      <c r="AI200" s="4"/>
      <c r="AJ200" s="4"/>
      <c r="AK200" s="4"/>
      <c r="AL200" s="4"/>
      <c r="AM200" s="4"/>
      <c r="AN200" s="4"/>
      <c r="AO200" s="4"/>
      <c r="AP200" s="4"/>
      <c r="AQ200" s="4"/>
      <c r="AR200" s="4"/>
      <c r="AS200" s="4"/>
      <c r="AT200" s="4"/>
      <c r="AU200" s="4"/>
      <c r="AV200" s="4"/>
      <c r="AW200" s="4"/>
    </row>
    <row r="201" spans="1:49" ht="15.75" customHeight="1" x14ac:dyDescent="0.25">
      <c r="A201" s="32"/>
      <c r="B201" s="24"/>
      <c r="C201" s="37"/>
      <c r="D201" s="37"/>
      <c r="E201" s="38"/>
      <c r="F201" s="38"/>
      <c r="G201" s="39"/>
      <c r="H201" s="39"/>
      <c r="I201" s="38"/>
      <c r="J201" s="38"/>
      <c r="K201" s="38"/>
      <c r="L201" s="39"/>
      <c r="M201" s="39"/>
      <c r="N201" s="39"/>
      <c r="O201" s="39"/>
      <c r="P201" s="39"/>
      <c r="Q201" s="39"/>
      <c r="R201" s="39"/>
      <c r="S201" s="39"/>
      <c r="T201" s="39"/>
      <c r="U201" s="39"/>
      <c r="V201" s="39"/>
      <c r="W201" s="39"/>
      <c r="X201" s="39"/>
      <c r="Y201" s="39"/>
      <c r="Z201" s="39"/>
      <c r="AA201" s="39"/>
      <c r="AB201" s="40"/>
      <c r="AC201" s="39"/>
      <c r="AD201" s="39"/>
      <c r="AE201" s="40"/>
      <c r="AF201" s="4"/>
      <c r="AG201" s="4"/>
      <c r="AH201" s="4"/>
      <c r="AI201" s="4"/>
      <c r="AJ201" s="4"/>
      <c r="AK201" s="4"/>
      <c r="AL201" s="4"/>
      <c r="AM201" s="4"/>
      <c r="AN201" s="4"/>
      <c r="AO201" s="4"/>
      <c r="AP201" s="4"/>
      <c r="AQ201" s="4"/>
      <c r="AR201" s="4"/>
      <c r="AS201" s="4"/>
      <c r="AT201" s="4"/>
      <c r="AU201" s="4"/>
      <c r="AV201" s="4"/>
      <c r="AW201" s="4"/>
    </row>
    <row r="202" spans="1:49" ht="15.75" customHeight="1" x14ac:dyDescent="0.25">
      <c r="A202" s="32"/>
      <c r="B202" s="24"/>
      <c r="C202" s="37"/>
      <c r="D202" s="37"/>
      <c r="E202" s="38"/>
      <c r="F202" s="38"/>
      <c r="G202" s="39"/>
      <c r="H202" s="39"/>
      <c r="I202" s="38"/>
      <c r="J202" s="38"/>
      <c r="K202" s="38"/>
      <c r="L202" s="39"/>
      <c r="M202" s="39"/>
      <c r="N202" s="39"/>
      <c r="O202" s="39"/>
      <c r="P202" s="39"/>
      <c r="Q202" s="39"/>
      <c r="R202" s="39"/>
      <c r="S202" s="39"/>
      <c r="T202" s="39"/>
      <c r="U202" s="39"/>
      <c r="V202" s="39"/>
      <c r="W202" s="39"/>
      <c r="X202" s="39"/>
      <c r="Y202" s="39"/>
      <c r="Z202" s="39"/>
      <c r="AA202" s="39"/>
      <c r="AB202" s="40"/>
      <c r="AC202" s="39"/>
      <c r="AD202" s="39"/>
      <c r="AE202" s="40"/>
      <c r="AF202" s="4"/>
      <c r="AG202" s="4"/>
      <c r="AH202" s="4"/>
      <c r="AI202" s="4"/>
      <c r="AJ202" s="4"/>
      <c r="AK202" s="4"/>
      <c r="AL202" s="4"/>
      <c r="AM202" s="4"/>
      <c r="AN202" s="4"/>
      <c r="AO202" s="4"/>
      <c r="AP202" s="4"/>
      <c r="AQ202" s="4"/>
      <c r="AR202" s="4"/>
      <c r="AS202" s="4"/>
      <c r="AT202" s="4"/>
      <c r="AU202" s="4"/>
      <c r="AV202" s="4"/>
      <c r="AW202" s="4"/>
    </row>
    <row r="203" spans="1:49" ht="15.75" customHeight="1" x14ac:dyDescent="0.25">
      <c r="A203" s="32"/>
      <c r="B203" s="24"/>
      <c r="C203" s="37"/>
      <c r="D203" s="37"/>
      <c r="E203" s="38"/>
      <c r="F203" s="38"/>
      <c r="G203" s="39"/>
      <c r="H203" s="39"/>
      <c r="I203" s="38"/>
      <c r="J203" s="38"/>
      <c r="K203" s="38"/>
      <c r="L203" s="39"/>
      <c r="M203" s="39"/>
      <c r="N203" s="39"/>
      <c r="O203" s="39"/>
      <c r="P203" s="39"/>
      <c r="Q203" s="39"/>
      <c r="R203" s="39"/>
      <c r="S203" s="39"/>
      <c r="T203" s="39"/>
      <c r="U203" s="39"/>
      <c r="V203" s="39"/>
      <c r="W203" s="39"/>
      <c r="X203" s="39"/>
      <c r="Y203" s="39"/>
      <c r="Z203" s="39"/>
      <c r="AA203" s="39"/>
      <c r="AB203" s="40"/>
      <c r="AC203" s="39"/>
      <c r="AD203" s="39"/>
      <c r="AE203" s="40"/>
      <c r="AF203" s="4"/>
      <c r="AG203" s="4"/>
      <c r="AH203" s="4"/>
      <c r="AI203" s="4"/>
      <c r="AJ203" s="4"/>
      <c r="AK203" s="4"/>
      <c r="AL203" s="4"/>
      <c r="AM203" s="4"/>
      <c r="AN203" s="4"/>
      <c r="AO203" s="4"/>
      <c r="AP203" s="4"/>
      <c r="AQ203" s="4"/>
      <c r="AR203" s="4"/>
      <c r="AS203" s="4"/>
      <c r="AT203" s="4"/>
      <c r="AU203" s="4"/>
      <c r="AV203" s="4"/>
      <c r="AW203" s="4"/>
    </row>
    <row r="204" spans="1:49" ht="15.75" customHeight="1" x14ac:dyDescent="0.25">
      <c r="A204" s="32"/>
      <c r="B204" s="24"/>
      <c r="C204" s="37"/>
      <c r="D204" s="26"/>
      <c r="E204" s="38"/>
      <c r="F204" s="38"/>
      <c r="G204" s="39"/>
      <c r="H204" s="39"/>
      <c r="I204" s="38"/>
      <c r="J204" s="38"/>
      <c r="K204" s="38"/>
      <c r="L204" s="39"/>
      <c r="M204" s="39"/>
      <c r="N204" s="39"/>
      <c r="O204" s="39"/>
      <c r="P204" s="39"/>
      <c r="Q204" s="39"/>
      <c r="R204" s="39"/>
      <c r="S204" s="39"/>
      <c r="T204" s="39"/>
      <c r="U204" s="39"/>
      <c r="V204" s="39"/>
      <c r="W204" s="39"/>
      <c r="X204" s="39"/>
      <c r="Y204" s="39"/>
      <c r="Z204" s="39"/>
      <c r="AA204" s="39"/>
      <c r="AB204" s="40"/>
      <c r="AC204" s="39"/>
      <c r="AD204" s="39"/>
      <c r="AE204" s="40"/>
      <c r="AF204" s="4"/>
      <c r="AG204" s="4"/>
      <c r="AH204" s="4"/>
      <c r="AI204" s="4"/>
      <c r="AJ204" s="4"/>
      <c r="AK204" s="4"/>
      <c r="AL204" s="4"/>
      <c r="AM204" s="4"/>
      <c r="AN204" s="4"/>
      <c r="AO204" s="4"/>
      <c r="AP204" s="4"/>
      <c r="AQ204" s="4"/>
      <c r="AR204" s="4"/>
      <c r="AS204" s="4"/>
      <c r="AT204" s="4"/>
      <c r="AU204" s="4"/>
      <c r="AV204" s="4"/>
      <c r="AW204" s="4"/>
    </row>
    <row r="205" spans="1:49" ht="15.75" customHeight="1" x14ac:dyDescent="0.25">
      <c r="A205" s="32"/>
      <c r="B205" s="24"/>
      <c r="C205" s="37"/>
      <c r="D205" s="26"/>
      <c r="E205" s="38"/>
      <c r="F205" s="38"/>
      <c r="G205" s="39"/>
      <c r="H205" s="39"/>
      <c r="I205" s="38"/>
      <c r="J205" s="38"/>
      <c r="K205" s="38"/>
      <c r="L205" s="39"/>
      <c r="M205" s="39"/>
      <c r="N205" s="39"/>
      <c r="O205" s="39"/>
      <c r="P205" s="39"/>
      <c r="Q205" s="39"/>
      <c r="R205" s="39"/>
      <c r="S205" s="39"/>
      <c r="T205" s="39"/>
      <c r="U205" s="39"/>
      <c r="V205" s="39"/>
      <c r="W205" s="39"/>
      <c r="X205" s="39"/>
      <c r="Y205" s="39"/>
      <c r="Z205" s="39"/>
      <c r="AA205" s="39"/>
      <c r="AB205" s="40"/>
      <c r="AC205" s="39"/>
      <c r="AD205" s="39"/>
      <c r="AE205" s="40"/>
      <c r="AF205" s="4"/>
      <c r="AG205" s="4"/>
      <c r="AH205" s="4"/>
      <c r="AI205" s="4"/>
      <c r="AJ205" s="4"/>
      <c r="AK205" s="4"/>
      <c r="AL205" s="4"/>
      <c r="AM205" s="4"/>
      <c r="AN205" s="4"/>
      <c r="AO205" s="4"/>
      <c r="AP205" s="4"/>
      <c r="AQ205" s="4"/>
      <c r="AR205" s="4"/>
      <c r="AS205" s="4"/>
      <c r="AT205" s="4"/>
      <c r="AU205" s="4"/>
      <c r="AV205" s="4"/>
      <c r="AW205" s="4"/>
    </row>
    <row r="206" spans="1:49" ht="15.75" customHeight="1" x14ac:dyDescent="0.25">
      <c r="A206" s="32"/>
      <c r="B206" s="24"/>
      <c r="C206" s="37"/>
      <c r="D206" s="26"/>
      <c r="E206" s="38"/>
      <c r="F206" s="38"/>
      <c r="G206" s="39"/>
      <c r="H206" s="39"/>
      <c r="I206" s="38"/>
      <c r="J206" s="38"/>
      <c r="K206" s="38"/>
      <c r="L206" s="39"/>
      <c r="M206" s="39"/>
      <c r="N206" s="39"/>
      <c r="O206" s="39"/>
      <c r="P206" s="39"/>
      <c r="Q206" s="39"/>
      <c r="R206" s="39"/>
      <c r="S206" s="39"/>
      <c r="T206" s="39"/>
      <c r="U206" s="39"/>
      <c r="V206" s="39"/>
      <c r="W206" s="39"/>
      <c r="X206" s="39"/>
      <c r="Y206" s="39"/>
      <c r="Z206" s="39"/>
      <c r="AA206" s="39"/>
      <c r="AB206" s="40"/>
      <c r="AC206" s="39"/>
      <c r="AD206" s="39"/>
      <c r="AE206" s="40"/>
      <c r="AF206" s="4"/>
      <c r="AG206" s="4"/>
      <c r="AH206" s="4"/>
      <c r="AI206" s="4"/>
      <c r="AJ206" s="4"/>
      <c r="AK206" s="4"/>
      <c r="AL206" s="4"/>
      <c r="AM206" s="4"/>
      <c r="AN206" s="4"/>
      <c r="AO206" s="4"/>
      <c r="AP206" s="4"/>
      <c r="AQ206" s="4"/>
      <c r="AR206" s="4"/>
      <c r="AS206" s="4"/>
      <c r="AT206" s="4"/>
      <c r="AU206" s="4"/>
      <c r="AV206" s="4"/>
      <c r="AW206" s="4"/>
    </row>
    <row r="207" spans="1:49" ht="15.75" customHeight="1" x14ac:dyDescent="0.25">
      <c r="A207" s="32"/>
      <c r="B207" s="24"/>
      <c r="C207" s="37"/>
      <c r="D207" s="26"/>
      <c r="E207" s="38"/>
      <c r="F207" s="38"/>
      <c r="G207" s="39"/>
      <c r="H207" s="39"/>
      <c r="I207" s="38"/>
      <c r="J207" s="38"/>
      <c r="K207" s="38"/>
      <c r="L207" s="39"/>
      <c r="M207" s="39"/>
      <c r="N207" s="39"/>
      <c r="O207" s="39"/>
      <c r="P207" s="39"/>
      <c r="Q207" s="39"/>
      <c r="R207" s="39"/>
      <c r="S207" s="39"/>
      <c r="T207" s="39"/>
      <c r="U207" s="39"/>
      <c r="V207" s="39"/>
      <c r="W207" s="39"/>
      <c r="X207" s="39"/>
      <c r="Y207" s="39"/>
      <c r="Z207" s="39"/>
      <c r="AA207" s="39"/>
      <c r="AB207" s="40"/>
      <c r="AC207" s="39"/>
      <c r="AD207" s="39"/>
      <c r="AE207" s="40"/>
      <c r="AF207" s="4"/>
      <c r="AG207" s="4"/>
      <c r="AH207" s="4"/>
      <c r="AI207" s="4"/>
      <c r="AJ207" s="4"/>
      <c r="AK207" s="4"/>
      <c r="AL207" s="4"/>
      <c r="AM207" s="4"/>
      <c r="AN207" s="4"/>
      <c r="AO207" s="4"/>
      <c r="AP207" s="4"/>
      <c r="AQ207" s="4"/>
      <c r="AR207" s="4"/>
      <c r="AS207" s="4"/>
      <c r="AT207" s="4"/>
      <c r="AU207" s="4"/>
      <c r="AV207" s="4"/>
      <c r="AW207" s="4"/>
    </row>
    <row r="208" spans="1:49" ht="15.75" customHeight="1" x14ac:dyDescent="0.25">
      <c r="A208" s="32"/>
      <c r="B208" s="24"/>
      <c r="C208" s="37"/>
      <c r="D208" s="26"/>
      <c r="E208" s="38"/>
      <c r="F208" s="38"/>
      <c r="G208" s="39"/>
      <c r="H208" s="39"/>
      <c r="I208" s="38"/>
      <c r="J208" s="38"/>
      <c r="K208" s="38"/>
      <c r="L208" s="39"/>
      <c r="M208" s="39"/>
      <c r="N208" s="39"/>
      <c r="O208" s="39"/>
      <c r="P208" s="39"/>
      <c r="Q208" s="39"/>
      <c r="R208" s="39"/>
      <c r="S208" s="39"/>
      <c r="T208" s="39"/>
      <c r="U208" s="39"/>
      <c r="V208" s="39"/>
      <c r="W208" s="39"/>
      <c r="X208" s="39"/>
      <c r="Y208" s="39"/>
      <c r="Z208" s="39"/>
      <c r="AA208" s="39"/>
      <c r="AB208" s="40"/>
      <c r="AC208" s="39"/>
      <c r="AD208" s="39"/>
      <c r="AE208" s="40"/>
      <c r="AF208" s="4"/>
      <c r="AG208" s="4"/>
      <c r="AH208" s="4"/>
      <c r="AI208" s="4"/>
      <c r="AJ208" s="4"/>
      <c r="AK208" s="4"/>
      <c r="AL208" s="4"/>
      <c r="AM208" s="4"/>
      <c r="AN208" s="4"/>
      <c r="AO208" s="4"/>
      <c r="AP208" s="4"/>
      <c r="AQ208" s="4"/>
      <c r="AR208" s="4"/>
      <c r="AS208" s="4"/>
      <c r="AT208" s="4"/>
      <c r="AU208" s="4"/>
      <c r="AV208" s="4"/>
      <c r="AW208" s="4"/>
    </row>
    <row r="209" spans="1:49" ht="15.75" customHeight="1" x14ac:dyDescent="0.25">
      <c r="A209" s="32"/>
      <c r="B209" s="24"/>
      <c r="C209" s="37"/>
      <c r="D209" s="26"/>
      <c r="E209" s="38"/>
      <c r="F209" s="38"/>
      <c r="G209" s="39"/>
      <c r="H209" s="39"/>
      <c r="I209" s="38"/>
      <c r="J209" s="38"/>
      <c r="K209" s="38"/>
      <c r="L209" s="39"/>
      <c r="M209" s="39"/>
      <c r="N209" s="39"/>
      <c r="O209" s="39"/>
      <c r="P209" s="39"/>
      <c r="Q209" s="39"/>
      <c r="R209" s="39"/>
      <c r="S209" s="39"/>
      <c r="T209" s="39"/>
      <c r="U209" s="39"/>
      <c r="V209" s="39"/>
      <c r="W209" s="39"/>
      <c r="X209" s="39"/>
      <c r="Y209" s="39"/>
      <c r="Z209" s="39"/>
      <c r="AA209" s="39"/>
      <c r="AB209" s="40"/>
      <c r="AC209" s="39"/>
      <c r="AD209" s="39"/>
      <c r="AE209" s="40"/>
      <c r="AF209" s="4"/>
      <c r="AG209" s="4"/>
      <c r="AH209" s="4"/>
      <c r="AI209" s="4"/>
      <c r="AJ209" s="4"/>
      <c r="AK209" s="4"/>
      <c r="AL209" s="4"/>
      <c r="AM209" s="4"/>
      <c r="AN209" s="4"/>
      <c r="AO209" s="4"/>
      <c r="AP209" s="4"/>
      <c r="AQ209" s="4"/>
      <c r="AR209" s="4"/>
      <c r="AS209" s="4"/>
      <c r="AT209" s="4"/>
      <c r="AU209" s="4"/>
      <c r="AV209" s="4"/>
      <c r="AW209" s="4"/>
    </row>
    <row r="210" spans="1:49" ht="15.75" customHeight="1" x14ac:dyDescent="0.25">
      <c r="A210" s="32"/>
      <c r="B210" s="24"/>
      <c r="C210" s="37"/>
      <c r="D210" s="26"/>
      <c r="E210" s="38"/>
      <c r="F210" s="38"/>
      <c r="G210" s="39"/>
      <c r="H210" s="39"/>
      <c r="I210" s="38"/>
      <c r="J210" s="38"/>
      <c r="K210" s="38"/>
      <c r="L210" s="39"/>
      <c r="M210" s="39"/>
      <c r="N210" s="39"/>
      <c r="O210" s="39"/>
      <c r="P210" s="39"/>
      <c r="Q210" s="39"/>
      <c r="R210" s="39"/>
      <c r="S210" s="39"/>
      <c r="T210" s="39"/>
      <c r="U210" s="39"/>
      <c r="V210" s="39"/>
      <c r="W210" s="39"/>
      <c r="X210" s="39"/>
      <c r="Y210" s="39"/>
      <c r="Z210" s="39"/>
      <c r="AA210" s="39"/>
      <c r="AB210" s="40"/>
      <c r="AC210" s="39"/>
      <c r="AD210" s="39"/>
      <c r="AE210" s="40"/>
      <c r="AF210" s="4"/>
      <c r="AG210" s="4"/>
      <c r="AH210" s="4"/>
      <c r="AI210" s="4"/>
      <c r="AJ210" s="4"/>
      <c r="AK210" s="4"/>
      <c r="AL210" s="4"/>
      <c r="AM210" s="4"/>
      <c r="AN210" s="4"/>
      <c r="AO210" s="4"/>
      <c r="AP210" s="4"/>
      <c r="AQ210" s="4"/>
      <c r="AR210" s="4"/>
      <c r="AS210" s="4"/>
      <c r="AT210" s="4"/>
      <c r="AU210" s="4"/>
      <c r="AV210" s="4"/>
      <c r="AW210" s="4"/>
    </row>
    <row r="211" spans="1:49" ht="15.75" customHeight="1" x14ac:dyDescent="0.25">
      <c r="A211" s="32"/>
      <c r="B211" s="24"/>
      <c r="C211" s="37"/>
      <c r="D211" s="26"/>
      <c r="E211" s="38"/>
      <c r="F211" s="38"/>
      <c r="G211" s="39"/>
      <c r="H211" s="39"/>
      <c r="I211" s="38"/>
      <c r="J211" s="38"/>
      <c r="K211" s="38"/>
      <c r="L211" s="39"/>
      <c r="M211" s="39"/>
      <c r="N211" s="39"/>
      <c r="O211" s="39"/>
      <c r="P211" s="39"/>
      <c r="Q211" s="39"/>
      <c r="R211" s="39"/>
      <c r="S211" s="39"/>
      <c r="T211" s="39"/>
      <c r="U211" s="39"/>
      <c r="V211" s="39"/>
      <c r="W211" s="39"/>
      <c r="X211" s="39"/>
      <c r="Y211" s="39"/>
      <c r="Z211" s="39"/>
      <c r="AA211" s="39"/>
      <c r="AB211" s="40"/>
      <c r="AC211" s="39"/>
      <c r="AD211" s="39"/>
      <c r="AE211" s="40"/>
      <c r="AF211" s="4"/>
      <c r="AG211" s="4"/>
      <c r="AH211" s="4"/>
      <c r="AI211" s="4"/>
      <c r="AJ211" s="4"/>
      <c r="AK211" s="4"/>
      <c r="AL211" s="4"/>
      <c r="AM211" s="4"/>
      <c r="AN211" s="4"/>
      <c r="AO211" s="4"/>
      <c r="AP211" s="4"/>
      <c r="AQ211" s="4"/>
      <c r="AR211" s="4"/>
      <c r="AS211" s="4"/>
      <c r="AT211" s="4"/>
      <c r="AU211" s="4"/>
      <c r="AV211" s="4"/>
      <c r="AW211" s="4"/>
    </row>
    <row r="212" spans="1:49" ht="15.75" customHeight="1" x14ac:dyDescent="0.25">
      <c r="A212" s="32"/>
      <c r="B212" s="24"/>
      <c r="C212" s="37"/>
      <c r="D212" s="26"/>
      <c r="E212" s="38"/>
      <c r="F212" s="38"/>
      <c r="G212" s="39"/>
      <c r="H212" s="39"/>
      <c r="I212" s="38"/>
      <c r="J212" s="38"/>
      <c r="K212" s="38"/>
      <c r="L212" s="39"/>
      <c r="M212" s="39"/>
      <c r="N212" s="39"/>
      <c r="O212" s="39"/>
      <c r="P212" s="39"/>
      <c r="Q212" s="39"/>
      <c r="R212" s="39"/>
      <c r="S212" s="39"/>
      <c r="T212" s="39"/>
      <c r="U212" s="39"/>
      <c r="V212" s="39"/>
      <c r="W212" s="39"/>
      <c r="X212" s="39"/>
      <c r="Y212" s="39"/>
      <c r="Z212" s="39"/>
      <c r="AA212" s="39"/>
      <c r="AB212" s="40"/>
      <c r="AC212" s="39"/>
      <c r="AD212" s="39"/>
      <c r="AE212" s="40"/>
      <c r="AF212" s="4"/>
      <c r="AG212" s="4"/>
      <c r="AH212" s="4"/>
      <c r="AI212" s="4"/>
      <c r="AJ212" s="4"/>
      <c r="AK212" s="4"/>
      <c r="AL212" s="4"/>
      <c r="AM212" s="4"/>
      <c r="AN212" s="4"/>
      <c r="AO212" s="4"/>
      <c r="AP212" s="4"/>
      <c r="AQ212" s="4"/>
      <c r="AR212" s="4"/>
      <c r="AS212" s="4"/>
      <c r="AT212" s="4"/>
      <c r="AU212" s="4"/>
      <c r="AV212" s="4"/>
      <c r="AW212" s="4"/>
    </row>
    <row r="213" spans="1:49" ht="15.75" customHeight="1" x14ac:dyDescent="0.25">
      <c r="A213" s="32"/>
      <c r="B213" s="24"/>
      <c r="C213" s="37"/>
      <c r="D213" s="26"/>
      <c r="E213" s="38"/>
      <c r="F213" s="38"/>
      <c r="G213" s="39"/>
      <c r="H213" s="39"/>
      <c r="I213" s="38"/>
      <c r="J213" s="38"/>
      <c r="K213" s="38"/>
      <c r="L213" s="39"/>
      <c r="M213" s="39"/>
      <c r="N213" s="39"/>
      <c r="O213" s="39"/>
      <c r="P213" s="39"/>
      <c r="Q213" s="39"/>
      <c r="R213" s="39"/>
      <c r="S213" s="39"/>
      <c r="T213" s="39"/>
      <c r="U213" s="39"/>
      <c r="V213" s="39"/>
      <c r="W213" s="39"/>
      <c r="X213" s="39"/>
      <c r="Y213" s="39"/>
      <c r="Z213" s="39"/>
      <c r="AA213" s="39"/>
      <c r="AB213" s="40"/>
      <c r="AC213" s="39"/>
      <c r="AD213" s="39"/>
      <c r="AE213" s="40"/>
      <c r="AF213" s="4"/>
      <c r="AG213" s="4"/>
      <c r="AH213" s="4"/>
      <c r="AI213" s="4"/>
      <c r="AJ213" s="4"/>
      <c r="AK213" s="4"/>
      <c r="AL213" s="4"/>
      <c r="AM213" s="4"/>
      <c r="AN213" s="4"/>
      <c r="AO213" s="4"/>
      <c r="AP213" s="4"/>
      <c r="AQ213" s="4"/>
      <c r="AR213" s="4"/>
      <c r="AS213" s="4"/>
      <c r="AT213" s="4"/>
      <c r="AU213" s="4"/>
      <c r="AV213" s="4"/>
      <c r="AW213" s="4"/>
    </row>
    <row r="214" spans="1:49" ht="15.75" customHeight="1" x14ac:dyDescent="0.25">
      <c r="A214" s="32"/>
      <c r="B214" s="24"/>
      <c r="C214" s="37"/>
      <c r="D214" s="26"/>
      <c r="E214" s="38"/>
      <c r="F214" s="38"/>
      <c r="G214" s="39"/>
      <c r="H214" s="39"/>
      <c r="I214" s="38"/>
      <c r="J214" s="38"/>
      <c r="K214" s="38"/>
      <c r="L214" s="39"/>
      <c r="M214" s="39"/>
      <c r="N214" s="39"/>
      <c r="O214" s="39"/>
      <c r="P214" s="39"/>
      <c r="Q214" s="39"/>
      <c r="R214" s="39"/>
      <c r="S214" s="39"/>
      <c r="T214" s="39"/>
      <c r="U214" s="39"/>
      <c r="V214" s="39"/>
      <c r="W214" s="39"/>
      <c r="X214" s="39"/>
      <c r="Y214" s="39"/>
      <c r="Z214" s="39"/>
      <c r="AA214" s="39"/>
      <c r="AB214" s="40"/>
      <c r="AC214" s="39"/>
      <c r="AD214" s="39"/>
      <c r="AE214" s="40"/>
      <c r="AF214" s="4"/>
      <c r="AG214" s="4"/>
      <c r="AH214" s="4"/>
      <c r="AI214" s="4"/>
      <c r="AJ214" s="4"/>
      <c r="AK214" s="4"/>
      <c r="AL214" s="4"/>
      <c r="AM214" s="4"/>
      <c r="AN214" s="4"/>
      <c r="AO214" s="4"/>
      <c r="AP214" s="4"/>
      <c r="AQ214" s="4"/>
      <c r="AR214" s="4"/>
      <c r="AS214" s="4"/>
      <c r="AT214" s="4"/>
      <c r="AU214" s="4"/>
      <c r="AV214" s="4"/>
      <c r="AW214" s="4"/>
    </row>
    <row r="215" spans="1:49" ht="15.75" customHeight="1" x14ac:dyDescent="0.25">
      <c r="A215" s="32"/>
      <c r="B215" s="24"/>
      <c r="C215" s="37"/>
      <c r="D215" s="26"/>
      <c r="E215" s="38"/>
      <c r="F215" s="38"/>
      <c r="G215" s="39"/>
      <c r="H215" s="39"/>
      <c r="I215" s="38"/>
      <c r="J215" s="38"/>
      <c r="K215" s="38"/>
      <c r="L215" s="39"/>
      <c r="M215" s="39"/>
      <c r="N215" s="39"/>
      <c r="O215" s="39"/>
      <c r="P215" s="39"/>
      <c r="Q215" s="39"/>
      <c r="R215" s="39"/>
      <c r="S215" s="39"/>
      <c r="T215" s="39"/>
      <c r="U215" s="39"/>
      <c r="V215" s="39"/>
      <c r="W215" s="39"/>
      <c r="X215" s="39"/>
      <c r="Y215" s="39"/>
      <c r="Z215" s="39"/>
      <c r="AA215" s="39"/>
      <c r="AB215" s="40"/>
      <c r="AC215" s="39"/>
      <c r="AD215" s="39"/>
      <c r="AE215" s="40"/>
      <c r="AF215" s="4"/>
      <c r="AG215" s="4"/>
      <c r="AH215" s="4"/>
      <c r="AI215" s="4"/>
      <c r="AJ215" s="4"/>
      <c r="AK215" s="4"/>
      <c r="AL215" s="4"/>
      <c r="AM215" s="4"/>
      <c r="AN215" s="4"/>
      <c r="AO215" s="4"/>
      <c r="AP215" s="4"/>
      <c r="AQ215" s="4"/>
      <c r="AR215" s="4"/>
      <c r="AS215" s="4"/>
      <c r="AT215" s="4"/>
      <c r="AU215" s="4"/>
      <c r="AV215" s="4"/>
      <c r="AW215" s="4"/>
    </row>
    <row r="216" spans="1:49" ht="15.75" customHeight="1" x14ac:dyDescent="0.25">
      <c r="A216" s="32"/>
      <c r="B216" s="24"/>
      <c r="C216" s="37"/>
      <c r="D216" s="26"/>
      <c r="E216" s="38"/>
      <c r="F216" s="38"/>
      <c r="G216" s="39"/>
      <c r="H216" s="39"/>
      <c r="I216" s="38"/>
      <c r="J216" s="38"/>
      <c r="K216" s="38"/>
      <c r="L216" s="39"/>
      <c r="M216" s="39"/>
      <c r="N216" s="39"/>
      <c r="O216" s="39"/>
      <c r="P216" s="39"/>
      <c r="Q216" s="39"/>
      <c r="R216" s="39"/>
      <c r="S216" s="39"/>
      <c r="T216" s="39"/>
      <c r="U216" s="39"/>
      <c r="V216" s="39"/>
      <c r="W216" s="39"/>
      <c r="X216" s="39"/>
      <c r="Y216" s="39"/>
      <c r="Z216" s="39"/>
      <c r="AA216" s="39"/>
      <c r="AB216" s="40"/>
      <c r="AC216" s="39"/>
      <c r="AD216" s="39"/>
      <c r="AE216" s="40"/>
      <c r="AF216" s="4"/>
      <c r="AG216" s="4"/>
      <c r="AH216" s="4"/>
      <c r="AI216" s="4"/>
      <c r="AJ216" s="4"/>
      <c r="AK216" s="4"/>
      <c r="AL216" s="4"/>
      <c r="AM216" s="4"/>
      <c r="AN216" s="4"/>
      <c r="AO216" s="4"/>
      <c r="AP216" s="4"/>
      <c r="AQ216" s="4"/>
      <c r="AR216" s="4"/>
      <c r="AS216" s="4"/>
      <c r="AT216" s="4"/>
      <c r="AU216" s="4"/>
      <c r="AV216" s="4"/>
      <c r="AW216" s="4"/>
    </row>
    <row r="217" spans="1:49" ht="15.75" customHeight="1" x14ac:dyDescent="0.25">
      <c r="A217" s="32"/>
      <c r="B217" s="24"/>
      <c r="C217" s="37"/>
      <c r="D217" s="26"/>
      <c r="E217" s="38"/>
      <c r="F217" s="38"/>
      <c r="G217" s="39"/>
      <c r="H217" s="39"/>
      <c r="I217" s="38"/>
      <c r="J217" s="38"/>
      <c r="K217" s="38"/>
      <c r="L217" s="39"/>
      <c r="M217" s="39"/>
      <c r="N217" s="39"/>
      <c r="O217" s="39"/>
      <c r="P217" s="39"/>
      <c r="Q217" s="39"/>
      <c r="R217" s="39"/>
      <c r="S217" s="39"/>
      <c r="T217" s="39"/>
      <c r="U217" s="39"/>
      <c r="V217" s="39"/>
      <c r="W217" s="39"/>
      <c r="X217" s="39"/>
      <c r="Y217" s="39"/>
      <c r="Z217" s="39"/>
      <c r="AA217" s="39"/>
      <c r="AB217" s="40"/>
      <c r="AC217" s="39"/>
      <c r="AD217" s="39"/>
      <c r="AE217" s="40"/>
      <c r="AF217" s="4"/>
      <c r="AG217" s="4"/>
      <c r="AH217" s="4"/>
      <c r="AI217" s="4"/>
      <c r="AJ217" s="4"/>
      <c r="AK217" s="4"/>
      <c r="AL217" s="4"/>
      <c r="AM217" s="4"/>
      <c r="AN217" s="4"/>
      <c r="AO217" s="4"/>
      <c r="AP217" s="4"/>
      <c r="AQ217" s="4"/>
      <c r="AR217" s="4"/>
      <c r="AS217" s="4"/>
      <c r="AT217" s="4"/>
      <c r="AU217" s="4"/>
      <c r="AV217" s="4"/>
      <c r="AW217" s="4"/>
    </row>
    <row r="218" spans="1:49" ht="15.75" customHeight="1" x14ac:dyDescent="0.25">
      <c r="A218" s="32"/>
      <c r="B218" s="24"/>
      <c r="C218" s="37"/>
      <c r="D218" s="26"/>
      <c r="E218" s="38"/>
      <c r="F218" s="38"/>
      <c r="G218" s="39"/>
      <c r="H218" s="39"/>
      <c r="I218" s="38"/>
      <c r="J218" s="38"/>
      <c r="K218" s="38"/>
      <c r="L218" s="39"/>
      <c r="M218" s="39"/>
      <c r="N218" s="39"/>
      <c r="O218" s="39"/>
      <c r="P218" s="39"/>
      <c r="Q218" s="39"/>
      <c r="R218" s="39"/>
      <c r="S218" s="39"/>
      <c r="T218" s="39"/>
      <c r="U218" s="39"/>
      <c r="V218" s="39"/>
      <c r="W218" s="39"/>
      <c r="X218" s="39"/>
      <c r="Y218" s="39"/>
      <c r="Z218" s="39"/>
      <c r="AA218" s="39"/>
      <c r="AB218" s="40"/>
      <c r="AC218" s="39"/>
      <c r="AD218" s="39"/>
      <c r="AE218" s="40"/>
      <c r="AF218" s="4"/>
      <c r="AG218" s="4"/>
      <c r="AH218" s="4"/>
      <c r="AI218" s="4"/>
      <c r="AJ218" s="4"/>
      <c r="AK218" s="4"/>
      <c r="AL218" s="4"/>
      <c r="AM218" s="4"/>
      <c r="AN218" s="4"/>
      <c r="AO218" s="4"/>
      <c r="AP218" s="4"/>
      <c r="AQ218" s="4"/>
      <c r="AR218" s="4"/>
      <c r="AS218" s="4"/>
      <c r="AT218" s="4"/>
      <c r="AU218" s="4"/>
      <c r="AV218" s="4"/>
      <c r="AW218" s="4"/>
    </row>
    <row r="219" spans="1:49" ht="15.75" customHeight="1" x14ac:dyDescent="0.25">
      <c r="A219" s="32"/>
      <c r="B219" s="24"/>
      <c r="C219" s="37"/>
      <c r="D219" s="26"/>
      <c r="E219" s="38"/>
      <c r="F219" s="38"/>
      <c r="G219" s="39"/>
      <c r="H219" s="39"/>
      <c r="I219" s="38"/>
      <c r="J219" s="38"/>
      <c r="K219" s="38"/>
      <c r="L219" s="39"/>
      <c r="M219" s="39"/>
      <c r="N219" s="39"/>
      <c r="O219" s="39"/>
      <c r="P219" s="39"/>
      <c r="Q219" s="39"/>
      <c r="R219" s="39"/>
      <c r="S219" s="39"/>
      <c r="T219" s="39"/>
      <c r="U219" s="39"/>
      <c r="V219" s="39"/>
      <c r="W219" s="39"/>
      <c r="X219" s="39"/>
      <c r="Y219" s="39"/>
      <c r="Z219" s="39"/>
      <c r="AA219" s="39"/>
      <c r="AB219" s="40"/>
      <c r="AC219" s="39"/>
      <c r="AD219" s="39"/>
      <c r="AE219" s="40"/>
      <c r="AF219" s="4"/>
      <c r="AG219" s="4"/>
      <c r="AH219" s="4"/>
      <c r="AI219" s="4"/>
      <c r="AJ219" s="4"/>
      <c r="AK219" s="4"/>
      <c r="AL219" s="4"/>
      <c r="AM219" s="4"/>
      <c r="AN219" s="4"/>
      <c r="AO219" s="4"/>
      <c r="AP219" s="4"/>
      <c r="AQ219" s="4"/>
      <c r="AR219" s="4"/>
      <c r="AS219" s="4"/>
      <c r="AT219" s="4"/>
      <c r="AU219" s="4"/>
      <c r="AV219" s="4"/>
      <c r="AW219" s="4"/>
    </row>
    <row r="220" spans="1:49" ht="15.75" customHeight="1" x14ac:dyDescent="0.25">
      <c r="A220" s="32"/>
      <c r="B220" s="24"/>
      <c r="C220" s="37"/>
      <c r="D220" s="26"/>
      <c r="E220" s="38"/>
      <c r="F220" s="38"/>
      <c r="G220" s="39"/>
      <c r="H220" s="39"/>
      <c r="I220" s="38"/>
      <c r="J220" s="38"/>
      <c r="K220" s="38"/>
      <c r="L220" s="39"/>
      <c r="M220" s="39"/>
      <c r="N220" s="39"/>
      <c r="O220" s="39"/>
      <c r="P220" s="39"/>
      <c r="Q220" s="39"/>
      <c r="R220" s="39"/>
      <c r="S220" s="39"/>
      <c r="T220" s="39"/>
      <c r="U220" s="39"/>
      <c r="V220" s="39"/>
      <c r="W220" s="39"/>
      <c r="X220" s="39"/>
      <c r="Y220" s="39"/>
      <c r="Z220" s="39"/>
      <c r="AA220" s="39"/>
      <c r="AB220" s="40"/>
      <c r="AC220" s="39"/>
      <c r="AD220" s="39"/>
      <c r="AE220" s="40"/>
      <c r="AF220" s="4"/>
      <c r="AG220" s="4"/>
      <c r="AH220" s="4"/>
      <c r="AI220" s="4"/>
      <c r="AJ220" s="4"/>
      <c r="AK220" s="4"/>
      <c r="AL220" s="4"/>
      <c r="AM220" s="4"/>
      <c r="AN220" s="4"/>
      <c r="AO220" s="4"/>
      <c r="AP220" s="4"/>
      <c r="AQ220" s="4"/>
      <c r="AR220" s="4"/>
      <c r="AS220" s="4"/>
      <c r="AT220" s="4"/>
      <c r="AU220" s="4"/>
      <c r="AV220" s="4"/>
      <c r="AW220" s="4"/>
    </row>
    <row r="221" spans="1:49" ht="15.75" customHeight="1" x14ac:dyDescent="0.25">
      <c r="A221" s="32"/>
      <c r="B221" s="24"/>
      <c r="C221" s="37"/>
      <c r="D221" s="26"/>
      <c r="E221" s="38"/>
      <c r="F221" s="38"/>
      <c r="G221" s="39"/>
      <c r="H221" s="39"/>
      <c r="I221" s="38"/>
      <c r="J221" s="38"/>
      <c r="K221" s="38"/>
      <c r="L221" s="39"/>
      <c r="M221" s="39"/>
      <c r="N221" s="39"/>
      <c r="O221" s="39"/>
      <c r="P221" s="39"/>
      <c r="Q221" s="39"/>
      <c r="R221" s="39"/>
      <c r="S221" s="39"/>
      <c r="T221" s="39"/>
      <c r="U221" s="39"/>
      <c r="V221" s="39"/>
      <c r="W221" s="39"/>
      <c r="X221" s="39"/>
      <c r="Y221" s="39"/>
      <c r="Z221" s="39"/>
      <c r="AA221" s="39"/>
      <c r="AB221" s="40"/>
      <c r="AC221" s="39"/>
      <c r="AD221" s="39"/>
      <c r="AE221" s="40"/>
      <c r="AF221" s="4"/>
      <c r="AG221" s="4"/>
      <c r="AH221" s="4"/>
      <c r="AI221" s="4"/>
      <c r="AJ221" s="4"/>
      <c r="AK221" s="4"/>
      <c r="AL221" s="4"/>
      <c r="AM221" s="4"/>
      <c r="AN221" s="4"/>
      <c r="AO221" s="4"/>
      <c r="AP221" s="4"/>
      <c r="AQ221" s="4"/>
      <c r="AR221" s="4"/>
      <c r="AS221" s="4"/>
      <c r="AT221" s="4"/>
      <c r="AU221" s="4"/>
      <c r="AV221" s="4"/>
      <c r="AW221" s="4"/>
    </row>
    <row r="222" spans="1:49" ht="15.75" customHeight="1" x14ac:dyDescent="0.25">
      <c r="A222" s="32"/>
      <c r="B222" s="24"/>
      <c r="C222" s="37"/>
      <c r="D222" s="26"/>
      <c r="E222" s="38"/>
      <c r="F222" s="38"/>
      <c r="G222" s="39"/>
      <c r="H222" s="39"/>
      <c r="I222" s="38"/>
      <c r="J222" s="38"/>
      <c r="K222" s="38"/>
      <c r="L222" s="39"/>
      <c r="M222" s="39"/>
      <c r="N222" s="39"/>
      <c r="O222" s="39"/>
      <c r="P222" s="39"/>
      <c r="Q222" s="39"/>
      <c r="R222" s="39"/>
      <c r="S222" s="39"/>
      <c r="T222" s="39"/>
      <c r="U222" s="39"/>
      <c r="V222" s="39"/>
      <c r="W222" s="39"/>
      <c r="X222" s="39"/>
      <c r="Y222" s="39"/>
      <c r="Z222" s="39"/>
      <c r="AA222" s="39"/>
      <c r="AB222" s="40"/>
      <c r="AC222" s="39"/>
      <c r="AD222" s="39"/>
      <c r="AE222" s="40"/>
      <c r="AF222" s="4"/>
      <c r="AG222" s="4"/>
      <c r="AH222" s="4"/>
      <c r="AI222" s="4"/>
      <c r="AJ222" s="4"/>
      <c r="AK222" s="4"/>
      <c r="AL222" s="4"/>
      <c r="AM222" s="4"/>
      <c r="AN222" s="4"/>
      <c r="AO222" s="4"/>
      <c r="AP222" s="4"/>
      <c r="AQ222" s="4"/>
      <c r="AR222" s="4"/>
      <c r="AS222" s="4"/>
      <c r="AT222" s="4"/>
      <c r="AU222" s="4"/>
      <c r="AV222" s="4"/>
      <c r="AW222" s="4"/>
    </row>
    <row r="223" spans="1:49" ht="15.75" customHeight="1" x14ac:dyDescent="0.25">
      <c r="A223" s="32"/>
      <c r="B223" s="24"/>
      <c r="C223" s="37"/>
      <c r="D223" s="26"/>
      <c r="E223" s="26"/>
      <c r="F223" s="26"/>
      <c r="G223" s="20"/>
      <c r="H223" s="20"/>
      <c r="I223" s="26"/>
      <c r="J223" s="26"/>
      <c r="K223" s="26"/>
      <c r="L223" s="20"/>
      <c r="M223" s="20"/>
      <c r="N223" s="20"/>
      <c r="O223" s="20"/>
      <c r="P223" s="20"/>
      <c r="Q223" s="20"/>
      <c r="R223" s="20"/>
      <c r="S223" s="20"/>
      <c r="T223" s="20"/>
      <c r="U223" s="20"/>
      <c r="V223" s="20"/>
      <c r="W223" s="20"/>
      <c r="X223" s="20"/>
      <c r="Y223" s="20"/>
      <c r="Z223" s="20"/>
      <c r="AA223" s="20"/>
      <c r="AB223" s="28"/>
      <c r="AC223" s="20"/>
      <c r="AD223" s="20"/>
      <c r="AE223" s="28"/>
      <c r="AF223" s="4"/>
      <c r="AG223" s="4"/>
      <c r="AH223" s="4"/>
      <c r="AI223" s="4"/>
      <c r="AJ223" s="4"/>
      <c r="AK223" s="4"/>
      <c r="AL223" s="4"/>
      <c r="AM223" s="4"/>
      <c r="AN223" s="4"/>
      <c r="AO223" s="4"/>
      <c r="AP223" s="4"/>
      <c r="AQ223" s="4"/>
      <c r="AR223" s="4"/>
      <c r="AS223" s="4"/>
      <c r="AT223" s="4"/>
      <c r="AU223" s="4"/>
      <c r="AV223" s="4"/>
      <c r="AW223" s="4"/>
    </row>
    <row r="224" spans="1:49" ht="15.75" customHeight="1" x14ac:dyDescent="0.25">
      <c r="A224" s="32"/>
      <c r="B224" s="24"/>
      <c r="C224" s="37"/>
      <c r="D224" s="26"/>
      <c r="E224" s="26"/>
      <c r="F224" s="26"/>
      <c r="G224" s="20"/>
      <c r="H224" s="20"/>
      <c r="I224" s="26"/>
      <c r="J224" s="26"/>
      <c r="K224" s="26"/>
      <c r="L224" s="20"/>
      <c r="M224" s="20"/>
      <c r="N224" s="20"/>
      <c r="O224" s="20"/>
      <c r="P224" s="20"/>
      <c r="Q224" s="20"/>
      <c r="R224" s="20"/>
      <c r="S224" s="20"/>
      <c r="T224" s="20"/>
      <c r="U224" s="20"/>
      <c r="V224" s="20"/>
      <c r="W224" s="20"/>
      <c r="X224" s="20"/>
      <c r="Y224" s="20"/>
      <c r="Z224" s="20"/>
      <c r="AA224" s="20"/>
      <c r="AB224" s="28"/>
      <c r="AC224" s="20"/>
      <c r="AD224" s="20"/>
      <c r="AE224" s="28"/>
      <c r="AF224" s="4"/>
      <c r="AG224" s="4"/>
      <c r="AH224" s="4"/>
      <c r="AI224" s="4"/>
      <c r="AJ224" s="4"/>
      <c r="AK224" s="4"/>
      <c r="AL224" s="4"/>
      <c r="AM224" s="4"/>
      <c r="AN224" s="4"/>
      <c r="AO224" s="4"/>
      <c r="AP224" s="4"/>
      <c r="AQ224" s="4"/>
      <c r="AR224" s="4"/>
      <c r="AS224" s="4"/>
      <c r="AT224" s="4"/>
      <c r="AU224" s="4"/>
      <c r="AV224" s="4"/>
      <c r="AW224" s="4"/>
    </row>
    <row r="225" spans="1:49" ht="15.75" customHeight="1" x14ac:dyDescent="0.25">
      <c r="A225" s="32"/>
      <c r="B225" s="24"/>
      <c r="C225" s="37"/>
      <c r="D225" s="26"/>
      <c r="E225" s="26"/>
      <c r="F225" s="26"/>
      <c r="G225" s="20"/>
      <c r="H225" s="20"/>
      <c r="I225" s="26"/>
      <c r="J225" s="26"/>
      <c r="K225" s="26"/>
      <c r="L225" s="20"/>
      <c r="M225" s="20"/>
      <c r="N225" s="20"/>
      <c r="O225" s="20"/>
      <c r="P225" s="20"/>
      <c r="Q225" s="20"/>
      <c r="R225" s="20"/>
      <c r="S225" s="20"/>
      <c r="T225" s="20"/>
      <c r="U225" s="20"/>
      <c r="V225" s="20"/>
      <c r="W225" s="20"/>
      <c r="X225" s="20"/>
      <c r="Y225" s="20"/>
      <c r="Z225" s="20"/>
      <c r="AA225" s="20"/>
      <c r="AB225" s="28"/>
      <c r="AC225" s="20"/>
      <c r="AD225" s="20"/>
      <c r="AE225" s="28"/>
      <c r="AF225" s="4"/>
      <c r="AG225" s="4"/>
      <c r="AH225" s="4"/>
      <c r="AI225" s="4"/>
      <c r="AJ225" s="4"/>
      <c r="AK225" s="4"/>
      <c r="AL225" s="4"/>
      <c r="AM225" s="4"/>
      <c r="AN225" s="4"/>
      <c r="AO225" s="4"/>
      <c r="AP225" s="4"/>
      <c r="AQ225" s="4"/>
      <c r="AR225" s="4"/>
      <c r="AS225" s="4"/>
      <c r="AT225" s="4"/>
      <c r="AU225" s="4"/>
      <c r="AV225" s="4"/>
      <c r="AW225" s="4"/>
    </row>
    <row r="226" spans="1:49" ht="15.75" customHeight="1" x14ac:dyDescent="0.25">
      <c r="A226" s="32"/>
      <c r="B226" s="24"/>
      <c r="C226" s="37"/>
      <c r="D226" s="26"/>
      <c r="E226" s="26"/>
      <c r="F226" s="26"/>
      <c r="G226" s="20"/>
      <c r="H226" s="20"/>
      <c r="I226" s="26"/>
      <c r="J226" s="26"/>
      <c r="K226" s="26"/>
      <c r="L226" s="20"/>
      <c r="M226" s="20"/>
      <c r="N226" s="20"/>
      <c r="O226" s="20"/>
      <c r="P226" s="20"/>
      <c r="Q226" s="20"/>
      <c r="R226" s="20"/>
      <c r="S226" s="20"/>
      <c r="T226" s="20"/>
      <c r="U226" s="20"/>
      <c r="V226" s="20"/>
      <c r="W226" s="20"/>
      <c r="X226" s="20"/>
      <c r="Y226" s="20"/>
      <c r="Z226" s="20"/>
      <c r="AA226" s="20"/>
      <c r="AB226" s="28"/>
      <c r="AC226" s="20"/>
      <c r="AD226" s="20"/>
      <c r="AE226" s="28"/>
      <c r="AF226" s="4"/>
      <c r="AG226" s="4"/>
      <c r="AH226" s="4"/>
      <c r="AI226" s="4"/>
      <c r="AJ226" s="4"/>
      <c r="AK226" s="4"/>
      <c r="AL226" s="4"/>
      <c r="AM226" s="4"/>
      <c r="AN226" s="4"/>
      <c r="AO226" s="4"/>
      <c r="AP226" s="4"/>
      <c r="AQ226" s="4"/>
      <c r="AR226" s="4"/>
      <c r="AS226" s="4"/>
      <c r="AT226" s="4"/>
      <c r="AU226" s="4"/>
      <c r="AV226" s="4"/>
      <c r="AW226" s="4"/>
    </row>
    <row r="227" spans="1:49" ht="15.75" customHeight="1" x14ac:dyDescent="0.25">
      <c r="A227" s="32"/>
      <c r="B227" s="24"/>
      <c r="C227" s="37"/>
      <c r="D227" s="26"/>
      <c r="E227" s="26"/>
      <c r="F227" s="26"/>
      <c r="G227" s="20"/>
      <c r="H227" s="20"/>
      <c r="I227" s="26"/>
      <c r="J227" s="26"/>
      <c r="K227" s="26"/>
      <c r="L227" s="20"/>
      <c r="M227" s="20"/>
      <c r="N227" s="20"/>
      <c r="O227" s="20"/>
      <c r="P227" s="20"/>
      <c r="Q227" s="20"/>
      <c r="R227" s="20"/>
      <c r="S227" s="20"/>
      <c r="T227" s="20"/>
      <c r="U227" s="20"/>
      <c r="V227" s="20"/>
      <c r="W227" s="20"/>
      <c r="X227" s="20"/>
      <c r="Y227" s="20"/>
      <c r="Z227" s="20"/>
      <c r="AA227" s="20"/>
      <c r="AB227" s="28"/>
      <c r="AC227" s="20"/>
      <c r="AD227" s="20"/>
      <c r="AE227" s="28"/>
      <c r="AF227" s="4"/>
      <c r="AG227" s="4"/>
      <c r="AH227" s="4"/>
      <c r="AI227" s="4"/>
      <c r="AJ227" s="4"/>
      <c r="AK227" s="4"/>
      <c r="AL227" s="4"/>
      <c r="AM227" s="4"/>
      <c r="AN227" s="4"/>
      <c r="AO227" s="4"/>
      <c r="AP227" s="4"/>
      <c r="AQ227" s="4"/>
      <c r="AR227" s="4"/>
      <c r="AS227" s="4"/>
      <c r="AT227" s="4"/>
      <c r="AU227" s="4"/>
      <c r="AV227" s="4"/>
      <c r="AW227" s="4"/>
    </row>
    <row r="228" spans="1:49" ht="15.75" customHeight="1" x14ac:dyDescent="0.25">
      <c r="A228" s="32"/>
      <c r="B228" s="24"/>
      <c r="C228" s="37"/>
      <c r="D228" s="26"/>
      <c r="E228" s="26"/>
      <c r="F228" s="26"/>
      <c r="G228" s="20"/>
      <c r="H228" s="20"/>
      <c r="I228" s="26"/>
      <c r="J228" s="26"/>
      <c r="K228" s="26"/>
      <c r="L228" s="20"/>
      <c r="M228" s="20"/>
      <c r="N228" s="20"/>
      <c r="O228" s="20"/>
      <c r="P228" s="20"/>
      <c r="Q228" s="20"/>
      <c r="R228" s="20"/>
      <c r="S228" s="20"/>
      <c r="T228" s="20"/>
      <c r="U228" s="20"/>
      <c r="V228" s="20"/>
      <c r="W228" s="20"/>
      <c r="X228" s="20"/>
      <c r="Y228" s="20"/>
      <c r="Z228" s="20"/>
      <c r="AA228" s="20"/>
      <c r="AB228" s="28"/>
      <c r="AC228" s="20"/>
      <c r="AD228" s="20"/>
      <c r="AE228" s="28"/>
      <c r="AF228" s="4"/>
      <c r="AG228" s="4"/>
      <c r="AH228" s="4"/>
      <c r="AI228" s="4"/>
      <c r="AJ228" s="4"/>
      <c r="AK228" s="4"/>
      <c r="AL228" s="4"/>
      <c r="AM228" s="4"/>
      <c r="AN228" s="4"/>
      <c r="AO228" s="4"/>
      <c r="AP228" s="4"/>
      <c r="AQ228" s="4"/>
      <c r="AR228" s="4"/>
      <c r="AS228" s="4"/>
      <c r="AT228" s="4"/>
      <c r="AU228" s="4"/>
      <c r="AV228" s="4"/>
      <c r="AW228" s="4"/>
    </row>
    <row r="229" spans="1:49" ht="15.75" customHeight="1" x14ac:dyDescent="0.25">
      <c r="A229" s="32"/>
      <c r="B229" s="24"/>
      <c r="C229" s="37"/>
      <c r="D229" s="26"/>
      <c r="E229" s="26"/>
      <c r="F229" s="26"/>
      <c r="G229" s="20"/>
      <c r="H229" s="20"/>
      <c r="I229" s="26"/>
      <c r="J229" s="26"/>
      <c r="K229" s="26"/>
      <c r="L229" s="20"/>
      <c r="M229" s="20"/>
      <c r="N229" s="20"/>
      <c r="O229" s="20"/>
      <c r="P229" s="20"/>
      <c r="Q229" s="20"/>
      <c r="R229" s="20"/>
      <c r="S229" s="20"/>
      <c r="T229" s="20"/>
      <c r="U229" s="20"/>
      <c r="V229" s="20"/>
      <c r="W229" s="20"/>
      <c r="X229" s="20"/>
      <c r="Y229" s="20"/>
      <c r="Z229" s="20"/>
      <c r="AA229" s="20"/>
      <c r="AB229" s="28"/>
      <c r="AC229" s="20"/>
      <c r="AD229" s="20"/>
      <c r="AE229" s="28"/>
      <c r="AF229" s="4"/>
      <c r="AG229" s="4"/>
      <c r="AH229" s="4"/>
      <c r="AI229" s="4"/>
      <c r="AJ229" s="4"/>
      <c r="AK229" s="4"/>
      <c r="AL229" s="4"/>
      <c r="AM229" s="4"/>
      <c r="AN229" s="4"/>
      <c r="AO229" s="4"/>
      <c r="AP229" s="4"/>
      <c r="AQ229" s="4"/>
      <c r="AR229" s="4"/>
      <c r="AS229" s="4"/>
      <c r="AT229" s="4"/>
      <c r="AU229" s="4"/>
      <c r="AV229" s="4"/>
      <c r="AW229" s="4"/>
    </row>
    <row r="230" spans="1:49" ht="15.75" customHeight="1" x14ac:dyDescent="0.25">
      <c r="A230" s="32"/>
      <c r="B230" s="24"/>
      <c r="C230" s="37"/>
      <c r="D230" s="26"/>
      <c r="E230" s="26"/>
      <c r="F230" s="26"/>
      <c r="G230" s="20"/>
      <c r="H230" s="20"/>
      <c r="I230" s="26"/>
      <c r="J230" s="26"/>
      <c r="K230" s="26"/>
      <c r="L230" s="20"/>
      <c r="M230" s="20"/>
      <c r="N230" s="20"/>
      <c r="O230" s="20"/>
      <c r="P230" s="20"/>
      <c r="Q230" s="20"/>
      <c r="R230" s="20"/>
      <c r="S230" s="20"/>
      <c r="T230" s="20"/>
      <c r="U230" s="20"/>
      <c r="V230" s="20"/>
      <c r="W230" s="20"/>
      <c r="X230" s="20"/>
      <c r="Y230" s="20"/>
      <c r="Z230" s="20"/>
      <c r="AA230" s="20"/>
      <c r="AB230" s="28"/>
      <c r="AC230" s="20"/>
      <c r="AD230" s="20"/>
      <c r="AE230" s="28"/>
      <c r="AF230" s="4"/>
      <c r="AG230" s="4"/>
      <c r="AH230" s="4"/>
      <c r="AI230" s="4"/>
      <c r="AJ230" s="4"/>
      <c r="AK230" s="4"/>
      <c r="AL230" s="4"/>
      <c r="AM230" s="4"/>
      <c r="AN230" s="4"/>
      <c r="AO230" s="4"/>
      <c r="AP230" s="4"/>
      <c r="AQ230" s="4"/>
      <c r="AR230" s="4"/>
      <c r="AS230" s="4"/>
      <c r="AT230" s="4"/>
      <c r="AU230" s="4"/>
      <c r="AV230" s="4"/>
      <c r="AW230" s="4"/>
    </row>
    <row r="231" spans="1:49" ht="15.75" customHeight="1" x14ac:dyDescent="0.25">
      <c r="A231" s="32"/>
      <c r="B231" s="24"/>
      <c r="C231" s="37"/>
      <c r="D231" s="26"/>
      <c r="E231" s="26"/>
      <c r="F231" s="26"/>
      <c r="G231" s="20"/>
      <c r="H231" s="20"/>
      <c r="I231" s="26"/>
      <c r="J231" s="26"/>
      <c r="K231" s="26"/>
      <c r="L231" s="20"/>
      <c r="M231" s="20"/>
      <c r="N231" s="20"/>
      <c r="O231" s="20"/>
      <c r="P231" s="20"/>
      <c r="Q231" s="20"/>
      <c r="R231" s="20"/>
      <c r="S231" s="20"/>
      <c r="T231" s="20"/>
      <c r="U231" s="20"/>
      <c r="V231" s="20"/>
      <c r="W231" s="20"/>
      <c r="X231" s="20"/>
      <c r="Y231" s="20"/>
      <c r="Z231" s="20"/>
      <c r="AA231" s="20"/>
      <c r="AB231" s="28"/>
      <c r="AC231" s="20"/>
      <c r="AD231" s="20"/>
      <c r="AE231" s="28"/>
      <c r="AF231" s="4"/>
      <c r="AG231" s="4"/>
      <c r="AH231" s="4"/>
      <c r="AI231" s="4"/>
      <c r="AJ231" s="4"/>
      <c r="AK231" s="4"/>
      <c r="AL231" s="4"/>
      <c r="AM231" s="4"/>
      <c r="AN231" s="4"/>
      <c r="AO231" s="4"/>
      <c r="AP231" s="4"/>
      <c r="AQ231" s="4"/>
      <c r="AR231" s="4"/>
      <c r="AS231" s="4"/>
      <c r="AT231" s="4"/>
      <c r="AU231" s="4"/>
      <c r="AV231" s="4"/>
      <c r="AW231" s="4"/>
    </row>
    <row r="232" spans="1:49" ht="15.75" customHeight="1" x14ac:dyDescent="0.25">
      <c r="A232" s="32"/>
      <c r="B232" s="24"/>
      <c r="C232" s="37"/>
      <c r="D232" s="26"/>
      <c r="E232" s="26"/>
      <c r="F232" s="26"/>
      <c r="G232" s="20"/>
      <c r="H232" s="20"/>
      <c r="I232" s="26"/>
      <c r="J232" s="26"/>
      <c r="K232" s="26"/>
      <c r="L232" s="20"/>
      <c r="M232" s="20"/>
      <c r="N232" s="20"/>
      <c r="O232" s="20"/>
      <c r="P232" s="20"/>
      <c r="Q232" s="20"/>
      <c r="R232" s="20"/>
      <c r="S232" s="20"/>
      <c r="T232" s="20"/>
      <c r="U232" s="20"/>
      <c r="V232" s="20"/>
      <c r="W232" s="20"/>
      <c r="X232" s="20"/>
      <c r="Y232" s="20"/>
      <c r="Z232" s="20"/>
      <c r="AA232" s="20"/>
      <c r="AB232" s="28"/>
      <c r="AC232" s="20"/>
      <c r="AD232" s="20"/>
      <c r="AE232" s="28"/>
      <c r="AF232" s="4"/>
      <c r="AG232" s="4"/>
      <c r="AH232" s="4"/>
      <c r="AI232" s="4"/>
      <c r="AJ232" s="4"/>
      <c r="AK232" s="4"/>
      <c r="AL232" s="4"/>
      <c r="AM232" s="4"/>
      <c r="AN232" s="4"/>
      <c r="AO232" s="4"/>
      <c r="AP232" s="4"/>
      <c r="AQ232" s="4"/>
      <c r="AR232" s="4"/>
      <c r="AS232" s="4"/>
      <c r="AT232" s="4"/>
      <c r="AU232" s="4"/>
      <c r="AV232" s="4"/>
      <c r="AW232" s="4"/>
    </row>
    <row r="233" spans="1:49" ht="15.75" customHeight="1" x14ac:dyDescent="0.25">
      <c r="A233" s="32"/>
      <c r="B233" s="24"/>
      <c r="C233" s="37"/>
      <c r="D233" s="26"/>
      <c r="E233" s="26"/>
      <c r="F233" s="26"/>
      <c r="G233" s="20"/>
      <c r="H233" s="20"/>
      <c r="I233" s="26"/>
      <c r="J233" s="26"/>
      <c r="K233" s="26"/>
      <c r="L233" s="20"/>
      <c r="M233" s="20"/>
      <c r="N233" s="20"/>
      <c r="O233" s="20"/>
      <c r="P233" s="20"/>
      <c r="Q233" s="20"/>
      <c r="R233" s="20"/>
      <c r="S233" s="20"/>
      <c r="T233" s="20"/>
      <c r="U233" s="20"/>
      <c r="V233" s="20"/>
      <c r="W233" s="20"/>
      <c r="X233" s="20"/>
      <c r="Y233" s="20"/>
      <c r="Z233" s="20"/>
      <c r="AA233" s="20"/>
      <c r="AB233" s="28"/>
      <c r="AC233" s="20"/>
      <c r="AD233" s="20"/>
      <c r="AE233" s="28"/>
      <c r="AF233" s="4"/>
      <c r="AG233" s="4"/>
      <c r="AH233" s="4"/>
      <c r="AI233" s="4"/>
      <c r="AJ233" s="4"/>
      <c r="AK233" s="4"/>
      <c r="AL233" s="4"/>
      <c r="AM233" s="4"/>
      <c r="AN233" s="4"/>
      <c r="AO233" s="4"/>
      <c r="AP233" s="4"/>
      <c r="AQ233" s="4"/>
      <c r="AR233" s="4"/>
      <c r="AS233" s="4"/>
      <c r="AT233" s="4"/>
      <c r="AU233" s="4"/>
      <c r="AV233" s="4"/>
      <c r="AW233" s="4"/>
    </row>
    <row r="234" spans="1:49" ht="15.75" customHeight="1" x14ac:dyDescent="0.25">
      <c r="A234" s="32"/>
      <c r="B234" s="24"/>
      <c r="C234" s="37"/>
      <c r="D234" s="26"/>
      <c r="E234" s="26"/>
      <c r="F234" s="26"/>
      <c r="G234" s="20"/>
      <c r="H234" s="20"/>
      <c r="I234" s="26"/>
      <c r="J234" s="26"/>
      <c r="K234" s="26"/>
      <c r="L234" s="20"/>
      <c r="M234" s="20"/>
      <c r="N234" s="20"/>
      <c r="O234" s="20"/>
      <c r="P234" s="20"/>
      <c r="Q234" s="20"/>
      <c r="R234" s="20"/>
      <c r="S234" s="20"/>
      <c r="T234" s="20"/>
      <c r="U234" s="20"/>
      <c r="V234" s="20"/>
      <c r="W234" s="20"/>
      <c r="X234" s="20"/>
      <c r="Y234" s="20"/>
      <c r="Z234" s="20"/>
      <c r="AA234" s="20"/>
      <c r="AB234" s="28"/>
      <c r="AC234" s="20"/>
      <c r="AD234" s="20"/>
      <c r="AE234" s="28"/>
      <c r="AF234" s="4"/>
      <c r="AG234" s="4"/>
      <c r="AH234" s="4"/>
      <c r="AI234" s="4"/>
      <c r="AJ234" s="4"/>
      <c r="AK234" s="4"/>
      <c r="AL234" s="4"/>
      <c r="AM234" s="4"/>
      <c r="AN234" s="4"/>
      <c r="AO234" s="4"/>
      <c r="AP234" s="4"/>
      <c r="AQ234" s="4"/>
      <c r="AR234" s="4"/>
      <c r="AS234" s="4"/>
      <c r="AT234" s="4"/>
      <c r="AU234" s="4"/>
      <c r="AV234" s="4"/>
      <c r="AW234" s="4"/>
    </row>
    <row r="235" spans="1:49" ht="15.75" customHeight="1" x14ac:dyDescent="0.25">
      <c r="A235" s="32"/>
      <c r="B235" s="24"/>
      <c r="C235" s="37"/>
      <c r="D235" s="26"/>
      <c r="E235" s="26"/>
      <c r="F235" s="26"/>
      <c r="G235" s="20"/>
      <c r="H235" s="20"/>
      <c r="I235" s="26"/>
      <c r="J235" s="26"/>
      <c r="K235" s="26"/>
      <c r="L235" s="20"/>
      <c r="M235" s="20"/>
      <c r="N235" s="20"/>
      <c r="O235" s="20"/>
      <c r="P235" s="20"/>
      <c r="Q235" s="20"/>
      <c r="R235" s="20"/>
      <c r="S235" s="20"/>
      <c r="T235" s="20"/>
      <c r="U235" s="20"/>
      <c r="V235" s="20"/>
      <c r="W235" s="20"/>
      <c r="X235" s="20"/>
      <c r="Y235" s="20"/>
      <c r="Z235" s="20"/>
      <c r="AA235" s="20"/>
      <c r="AB235" s="28"/>
      <c r="AC235" s="20"/>
      <c r="AD235" s="20"/>
      <c r="AE235" s="28"/>
      <c r="AF235" s="4"/>
      <c r="AG235" s="4"/>
      <c r="AH235" s="4"/>
      <c r="AI235" s="4"/>
      <c r="AJ235" s="4"/>
      <c r="AK235" s="4"/>
      <c r="AL235" s="4"/>
      <c r="AM235" s="4"/>
      <c r="AN235" s="4"/>
      <c r="AO235" s="4"/>
      <c r="AP235" s="4"/>
      <c r="AQ235" s="4"/>
      <c r="AR235" s="4"/>
      <c r="AS235" s="4"/>
      <c r="AT235" s="4"/>
      <c r="AU235" s="4"/>
      <c r="AV235" s="4"/>
      <c r="AW235" s="4"/>
    </row>
    <row r="236" spans="1:49" ht="15.75" customHeight="1" x14ac:dyDescent="0.25">
      <c r="A236" s="32"/>
      <c r="B236" s="24"/>
      <c r="C236" s="37"/>
      <c r="D236" s="26"/>
      <c r="E236" s="26"/>
      <c r="F236" s="26"/>
      <c r="G236" s="20"/>
      <c r="H236" s="20"/>
      <c r="I236" s="26"/>
      <c r="J236" s="26"/>
      <c r="K236" s="26"/>
      <c r="L236" s="20"/>
      <c r="M236" s="20"/>
      <c r="N236" s="20"/>
      <c r="O236" s="20"/>
      <c r="P236" s="20"/>
      <c r="Q236" s="20"/>
      <c r="R236" s="20"/>
      <c r="S236" s="20"/>
      <c r="T236" s="20"/>
      <c r="U236" s="20"/>
      <c r="V236" s="20"/>
      <c r="W236" s="20"/>
      <c r="X236" s="20"/>
      <c r="Y236" s="20"/>
      <c r="Z236" s="20"/>
      <c r="AA236" s="20"/>
      <c r="AB236" s="28"/>
      <c r="AC236" s="20"/>
      <c r="AD236" s="20"/>
      <c r="AE236" s="28"/>
      <c r="AF236" s="4"/>
      <c r="AG236" s="4"/>
      <c r="AH236" s="4"/>
      <c r="AI236" s="4"/>
      <c r="AJ236" s="4"/>
      <c r="AK236" s="4"/>
      <c r="AL236" s="4"/>
      <c r="AM236" s="4"/>
      <c r="AN236" s="4"/>
      <c r="AO236" s="4"/>
      <c r="AP236" s="4"/>
      <c r="AQ236" s="4"/>
      <c r="AR236" s="4"/>
      <c r="AS236" s="4"/>
      <c r="AT236" s="4"/>
      <c r="AU236" s="4"/>
      <c r="AV236" s="4"/>
      <c r="AW236" s="4"/>
    </row>
    <row r="237" spans="1:49" ht="15.75" customHeight="1" x14ac:dyDescent="0.25">
      <c r="A237" s="32"/>
      <c r="B237" s="24"/>
      <c r="C237" s="37"/>
      <c r="D237" s="26"/>
      <c r="E237" s="26"/>
      <c r="F237" s="26"/>
      <c r="G237" s="20"/>
      <c r="H237" s="20"/>
      <c r="I237" s="26"/>
      <c r="J237" s="26"/>
      <c r="K237" s="26"/>
      <c r="L237" s="20"/>
      <c r="M237" s="20"/>
      <c r="N237" s="20"/>
      <c r="O237" s="20"/>
      <c r="P237" s="20"/>
      <c r="Q237" s="20"/>
      <c r="R237" s="20"/>
      <c r="S237" s="20"/>
      <c r="T237" s="20"/>
      <c r="U237" s="20"/>
      <c r="V237" s="20"/>
      <c r="W237" s="20"/>
      <c r="X237" s="20"/>
      <c r="Y237" s="20"/>
      <c r="Z237" s="20"/>
      <c r="AA237" s="20"/>
      <c r="AB237" s="28"/>
      <c r="AC237" s="20"/>
      <c r="AD237" s="20"/>
      <c r="AE237" s="28"/>
      <c r="AF237" s="4"/>
      <c r="AG237" s="4"/>
      <c r="AH237" s="4"/>
      <c r="AI237" s="4"/>
      <c r="AJ237" s="4"/>
      <c r="AK237" s="4"/>
      <c r="AL237" s="4"/>
      <c r="AM237" s="4"/>
      <c r="AN237" s="4"/>
      <c r="AO237" s="4"/>
      <c r="AP237" s="4"/>
      <c r="AQ237" s="4"/>
      <c r="AR237" s="4"/>
      <c r="AS237" s="4"/>
      <c r="AT237" s="4"/>
      <c r="AU237" s="4"/>
      <c r="AV237" s="4"/>
      <c r="AW237" s="4"/>
    </row>
    <row r="238" spans="1:49" ht="15.75" customHeight="1" x14ac:dyDescent="0.25">
      <c r="A238" s="32"/>
      <c r="B238" s="24"/>
      <c r="C238" s="37"/>
      <c r="D238" s="26"/>
      <c r="E238" s="26"/>
      <c r="F238" s="26"/>
      <c r="G238" s="20"/>
      <c r="H238" s="20"/>
      <c r="I238" s="26"/>
      <c r="J238" s="26"/>
      <c r="K238" s="26"/>
      <c r="L238" s="20"/>
      <c r="M238" s="20"/>
      <c r="N238" s="20"/>
      <c r="O238" s="20"/>
      <c r="P238" s="20"/>
      <c r="Q238" s="20"/>
      <c r="R238" s="20"/>
      <c r="S238" s="20"/>
      <c r="T238" s="20"/>
      <c r="U238" s="20"/>
      <c r="V238" s="20"/>
      <c r="W238" s="20"/>
      <c r="X238" s="20"/>
      <c r="Y238" s="20"/>
      <c r="Z238" s="20"/>
      <c r="AA238" s="20"/>
      <c r="AB238" s="28"/>
      <c r="AC238" s="20"/>
      <c r="AD238" s="20"/>
      <c r="AE238" s="28"/>
      <c r="AF238" s="4"/>
      <c r="AG238" s="4"/>
      <c r="AH238" s="4"/>
      <c r="AI238" s="4"/>
      <c r="AJ238" s="4"/>
      <c r="AK238" s="4"/>
      <c r="AL238" s="4"/>
      <c r="AM238" s="4"/>
      <c r="AN238" s="4"/>
      <c r="AO238" s="4"/>
      <c r="AP238" s="4"/>
      <c r="AQ238" s="4"/>
      <c r="AR238" s="4"/>
      <c r="AS238" s="4"/>
      <c r="AT238" s="4"/>
      <c r="AU238" s="4"/>
      <c r="AV238" s="4"/>
      <c r="AW238" s="4"/>
    </row>
    <row r="239" spans="1:49" ht="15.75" customHeight="1" x14ac:dyDescent="0.25">
      <c r="A239" s="32"/>
      <c r="B239" s="24"/>
      <c r="C239" s="37"/>
      <c r="D239" s="26"/>
      <c r="E239" s="26"/>
      <c r="F239" s="26"/>
      <c r="G239" s="20"/>
      <c r="H239" s="20"/>
      <c r="I239" s="26"/>
      <c r="J239" s="26"/>
      <c r="K239" s="26"/>
      <c r="L239" s="20"/>
      <c r="M239" s="20"/>
      <c r="N239" s="20"/>
      <c r="O239" s="20"/>
      <c r="P239" s="20"/>
      <c r="Q239" s="20"/>
      <c r="R239" s="20"/>
      <c r="S239" s="20"/>
      <c r="T239" s="20"/>
      <c r="U239" s="20"/>
      <c r="V239" s="20"/>
      <c r="W239" s="20"/>
      <c r="X239" s="20"/>
      <c r="Y239" s="20"/>
      <c r="Z239" s="20"/>
      <c r="AA239" s="20"/>
      <c r="AB239" s="28"/>
      <c r="AC239" s="20"/>
      <c r="AD239" s="20"/>
      <c r="AE239" s="28"/>
      <c r="AF239" s="4"/>
      <c r="AG239" s="4"/>
      <c r="AH239" s="4"/>
      <c r="AI239" s="4"/>
      <c r="AJ239" s="4"/>
      <c r="AK239" s="4"/>
      <c r="AL239" s="4"/>
      <c r="AM239" s="4"/>
      <c r="AN239" s="4"/>
      <c r="AO239" s="4"/>
      <c r="AP239" s="4"/>
      <c r="AQ239" s="4"/>
      <c r="AR239" s="4"/>
      <c r="AS239" s="4"/>
      <c r="AT239" s="4"/>
      <c r="AU239" s="4"/>
      <c r="AV239" s="4"/>
      <c r="AW239" s="4"/>
    </row>
    <row r="240" spans="1:49" ht="15.75" customHeight="1" x14ac:dyDescent="0.25">
      <c r="A240" s="32"/>
      <c r="B240" s="24"/>
      <c r="C240" s="37"/>
      <c r="D240" s="26"/>
      <c r="E240" s="26"/>
      <c r="F240" s="26"/>
      <c r="G240" s="20"/>
      <c r="H240" s="20"/>
      <c r="I240" s="26"/>
      <c r="J240" s="26"/>
      <c r="K240" s="26"/>
      <c r="L240" s="20"/>
      <c r="M240" s="20"/>
      <c r="N240" s="20"/>
      <c r="O240" s="20"/>
      <c r="P240" s="20"/>
      <c r="Q240" s="20"/>
      <c r="R240" s="20"/>
      <c r="S240" s="20"/>
      <c r="T240" s="20"/>
      <c r="U240" s="20"/>
      <c r="V240" s="20"/>
      <c r="W240" s="20"/>
      <c r="X240" s="20"/>
      <c r="Y240" s="20"/>
      <c r="Z240" s="20"/>
      <c r="AA240" s="20"/>
      <c r="AB240" s="28"/>
      <c r="AC240" s="20"/>
      <c r="AD240" s="20"/>
      <c r="AE240" s="28"/>
      <c r="AF240" s="4"/>
      <c r="AG240" s="4"/>
      <c r="AH240" s="4"/>
      <c r="AI240" s="4"/>
      <c r="AJ240" s="4"/>
      <c r="AK240" s="4"/>
      <c r="AL240" s="4"/>
      <c r="AM240" s="4"/>
      <c r="AN240" s="4"/>
      <c r="AO240" s="4"/>
      <c r="AP240" s="4"/>
      <c r="AQ240" s="4"/>
      <c r="AR240" s="4"/>
      <c r="AS240" s="4"/>
      <c r="AT240" s="4"/>
      <c r="AU240" s="4"/>
      <c r="AV240" s="4"/>
      <c r="AW240" s="4"/>
    </row>
    <row r="241" spans="1:49" ht="15.75" customHeight="1" x14ac:dyDescent="0.25">
      <c r="A241" s="32"/>
      <c r="B241" s="24"/>
      <c r="C241" s="37"/>
      <c r="D241" s="26"/>
      <c r="E241" s="26"/>
      <c r="F241" s="26"/>
      <c r="G241" s="20"/>
      <c r="H241" s="20"/>
      <c r="I241" s="26"/>
      <c r="J241" s="26"/>
      <c r="K241" s="26"/>
      <c r="L241" s="20"/>
      <c r="M241" s="20"/>
      <c r="N241" s="20"/>
      <c r="O241" s="20"/>
      <c r="P241" s="20"/>
      <c r="Q241" s="20"/>
      <c r="R241" s="20"/>
      <c r="S241" s="20"/>
      <c r="T241" s="20"/>
      <c r="U241" s="20"/>
      <c r="V241" s="20"/>
      <c r="W241" s="20"/>
      <c r="X241" s="20"/>
      <c r="Y241" s="20"/>
      <c r="Z241" s="20"/>
      <c r="AA241" s="20"/>
      <c r="AB241" s="28"/>
      <c r="AC241" s="20"/>
      <c r="AD241" s="20"/>
      <c r="AE241" s="28"/>
      <c r="AF241" s="4"/>
      <c r="AG241" s="4"/>
      <c r="AH241" s="4"/>
      <c r="AI241" s="4"/>
      <c r="AJ241" s="4"/>
      <c r="AK241" s="4"/>
      <c r="AL241" s="4"/>
      <c r="AM241" s="4"/>
      <c r="AN241" s="4"/>
      <c r="AO241" s="4"/>
      <c r="AP241" s="4"/>
      <c r="AQ241" s="4"/>
      <c r="AR241" s="4"/>
      <c r="AS241" s="4"/>
      <c r="AT241" s="4"/>
      <c r="AU241" s="4"/>
      <c r="AV241" s="4"/>
      <c r="AW241" s="4"/>
    </row>
    <row r="242" spans="1:49" ht="15.75" customHeight="1" x14ac:dyDescent="0.25">
      <c r="A242" s="32"/>
      <c r="B242" s="24"/>
      <c r="C242" s="37"/>
      <c r="D242" s="26"/>
      <c r="E242" s="26"/>
      <c r="F242" s="26"/>
      <c r="G242" s="20"/>
      <c r="H242" s="20"/>
      <c r="I242" s="26"/>
      <c r="J242" s="26"/>
      <c r="K242" s="26"/>
      <c r="L242" s="20"/>
      <c r="M242" s="20"/>
      <c r="N242" s="20"/>
      <c r="O242" s="20"/>
      <c r="P242" s="20"/>
      <c r="Q242" s="20"/>
      <c r="R242" s="20"/>
      <c r="S242" s="20"/>
      <c r="T242" s="20"/>
      <c r="U242" s="20"/>
      <c r="V242" s="20"/>
      <c r="W242" s="20"/>
      <c r="X242" s="20"/>
      <c r="Y242" s="20"/>
      <c r="Z242" s="20"/>
      <c r="AA242" s="20"/>
      <c r="AB242" s="28"/>
      <c r="AC242" s="20"/>
      <c r="AD242" s="20"/>
      <c r="AE242" s="28"/>
      <c r="AF242" s="4"/>
      <c r="AG242" s="4"/>
      <c r="AH242" s="4"/>
      <c r="AI242" s="4"/>
      <c r="AJ242" s="4"/>
      <c r="AK242" s="4"/>
      <c r="AL242" s="4"/>
      <c r="AM242" s="4"/>
      <c r="AN242" s="4"/>
      <c r="AO242" s="4"/>
      <c r="AP242" s="4"/>
      <c r="AQ242" s="4"/>
      <c r="AR242" s="4"/>
      <c r="AS242" s="4"/>
      <c r="AT242" s="4"/>
      <c r="AU242" s="4"/>
      <c r="AV242" s="4"/>
      <c r="AW242" s="4"/>
    </row>
    <row r="243" spans="1:49" ht="15.75" customHeight="1" x14ac:dyDescent="0.25">
      <c r="A243" s="32"/>
      <c r="B243" s="24"/>
      <c r="C243" s="37"/>
      <c r="D243" s="26"/>
      <c r="E243" s="26"/>
      <c r="F243" s="26"/>
      <c r="G243" s="20"/>
      <c r="H243" s="20"/>
      <c r="I243" s="26"/>
      <c r="J243" s="26"/>
      <c r="K243" s="26"/>
      <c r="L243" s="20"/>
      <c r="M243" s="20"/>
      <c r="N243" s="20"/>
      <c r="O243" s="20"/>
      <c r="P243" s="20"/>
      <c r="Q243" s="20"/>
      <c r="R243" s="20"/>
      <c r="S243" s="20"/>
      <c r="T243" s="20"/>
      <c r="U243" s="20"/>
      <c r="V243" s="20"/>
      <c r="W243" s="20"/>
      <c r="X243" s="20"/>
      <c r="Y243" s="20"/>
      <c r="Z243" s="20"/>
      <c r="AA243" s="20"/>
      <c r="AB243" s="28"/>
      <c r="AC243" s="20"/>
      <c r="AD243" s="20"/>
      <c r="AE243" s="28"/>
      <c r="AF243" s="4"/>
      <c r="AG243" s="4"/>
      <c r="AH243" s="4"/>
      <c r="AI243" s="4"/>
      <c r="AJ243" s="4"/>
      <c r="AK243" s="4"/>
      <c r="AL243" s="4"/>
      <c r="AM243" s="4"/>
      <c r="AN243" s="4"/>
      <c r="AO243" s="4"/>
      <c r="AP243" s="4"/>
      <c r="AQ243" s="4"/>
      <c r="AR243" s="4"/>
      <c r="AS243" s="4"/>
      <c r="AT243" s="4"/>
      <c r="AU243" s="4"/>
      <c r="AV243" s="4"/>
      <c r="AW243" s="4"/>
    </row>
    <row r="244" spans="1:49" ht="15.75" customHeight="1" x14ac:dyDescent="0.25">
      <c r="A244" s="32"/>
      <c r="B244" s="24"/>
      <c r="C244" s="37"/>
      <c r="D244" s="26"/>
      <c r="E244" s="26"/>
      <c r="F244" s="26"/>
      <c r="G244" s="20"/>
      <c r="H244" s="20"/>
      <c r="I244" s="26"/>
      <c r="J244" s="26"/>
      <c r="K244" s="26"/>
      <c r="L244" s="20"/>
      <c r="M244" s="20"/>
      <c r="N244" s="20"/>
      <c r="O244" s="20"/>
      <c r="P244" s="20"/>
      <c r="Q244" s="20"/>
      <c r="R244" s="20"/>
      <c r="S244" s="20"/>
      <c r="T244" s="20"/>
      <c r="U244" s="20"/>
      <c r="V244" s="20"/>
      <c r="W244" s="20"/>
      <c r="X244" s="20"/>
      <c r="Y244" s="20"/>
      <c r="Z244" s="20"/>
      <c r="AA244" s="20"/>
      <c r="AB244" s="28"/>
      <c r="AC244" s="20"/>
      <c r="AD244" s="20"/>
      <c r="AE244" s="28"/>
      <c r="AF244" s="4"/>
      <c r="AG244" s="4"/>
      <c r="AH244" s="4"/>
      <c r="AI244" s="4"/>
      <c r="AJ244" s="4"/>
      <c r="AK244" s="4"/>
      <c r="AL244" s="4"/>
      <c r="AM244" s="4"/>
      <c r="AN244" s="4"/>
      <c r="AO244" s="4"/>
      <c r="AP244" s="4"/>
      <c r="AQ244" s="4"/>
      <c r="AR244" s="4"/>
      <c r="AS244" s="4"/>
      <c r="AT244" s="4"/>
      <c r="AU244" s="4"/>
      <c r="AV244" s="4"/>
      <c r="AW244" s="4"/>
    </row>
    <row r="245" spans="1:49" ht="15.75" customHeight="1" x14ac:dyDescent="0.25">
      <c r="A245" s="32"/>
      <c r="B245" s="24"/>
      <c r="C245" s="37"/>
      <c r="D245" s="26"/>
      <c r="E245" s="26"/>
      <c r="F245" s="26"/>
      <c r="G245" s="20"/>
      <c r="H245" s="20"/>
      <c r="I245" s="26"/>
      <c r="J245" s="26"/>
      <c r="K245" s="26"/>
      <c r="L245" s="20"/>
      <c r="M245" s="20"/>
      <c r="N245" s="20"/>
      <c r="O245" s="20"/>
      <c r="P245" s="20"/>
      <c r="Q245" s="20"/>
      <c r="R245" s="20"/>
      <c r="S245" s="20"/>
      <c r="T245" s="20"/>
      <c r="U245" s="20"/>
      <c r="V245" s="20"/>
      <c r="W245" s="20"/>
      <c r="X245" s="20"/>
      <c r="Y245" s="20"/>
      <c r="Z245" s="20"/>
      <c r="AA245" s="20"/>
      <c r="AB245" s="28"/>
      <c r="AC245" s="20"/>
      <c r="AD245" s="20"/>
      <c r="AE245" s="28"/>
      <c r="AF245" s="4"/>
      <c r="AG245" s="4"/>
      <c r="AH245" s="4"/>
      <c r="AI245" s="4"/>
      <c r="AJ245" s="4"/>
      <c r="AK245" s="4"/>
      <c r="AL245" s="4"/>
      <c r="AM245" s="4"/>
      <c r="AN245" s="4"/>
      <c r="AO245" s="4"/>
      <c r="AP245" s="4"/>
      <c r="AQ245" s="4"/>
      <c r="AR245" s="4"/>
      <c r="AS245" s="4"/>
      <c r="AT245" s="4"/>
      <c r="AU245" s="4"/>
      <c r="AV245" s="4"/>
      <c r="AW245" s="4"/>
    </row>
    <row r="246" spans="1:49" ht="15.75" customHeight="1" x14ac:dyDescent="0.25">
      <c r="A246" s="32"/>
      <c r="B246" s="24"/>
      <c r="C246" s="37"/>
      <c r="D246" s="26"/>
      <c r="E246" s="26"/>
      <c r="F246" s="26"/>
      <c r="G246" s="20"/>
      <c r="H246" s="20"/>
      <c r="I246" s="26"/>
      <c r="J246" s="26"/>
      <c r="K246" s="26"/>
      <c r="L246" s="20"/>
      <c r="M246" s="20"/>
      <c r="N246" s="20"/>
      <c r="O246" s="20"/>
      <c r="P246" s="20"/>
      <c r="Q246" s="20"/>
      <c r="R246" s="20"/>
      <c r="S246" s="20"/>
      <c r="T246" s="20"/>
      <c r="U246" s="20"/>
      <c r="V246" s="20"/>
      <c r="W246" s="20"/>
      <c r="X246" s="20"/>
      <c r="Y246" s="20"/>
      <c r="Z246" s="20"/>
      <c r="AA246" s="20"/>
      <c r="AB246" s="28"/>
      <c r="AC246" s="20"/>
      <c r="AD246" s="20"/>
      <c r="AE246" s="28"/>
      <c r="AF246" s="4"/>
      <c r="AG246" s="4"/>
      <c r="AH246" s="4"/>
      <c r="AI246" s="4"/>
      <c r="AJ246" s="4"/>
      <c r="AK246" s="4"/>
      <c r="AL246" s="4"/>
      <c r="AM246" s="4"/>
      <c r="AN246" s="4"/>
      <c r="AO246" s="4"/>
      <c r="AP246" s="4"/>
      <c r="AQ246" s="4"/>
      <c r="AR246" s="4"/>
      <c r="AS246" s="4"/>
      <c r="AT246" s="4"/>
      <c r="AU246" s="4"/>
      <c r="AV246" s="4"/>
      <c r="AW246" s="4"/>
    </row>
    <row r="247" spans="1:49" ht="15.75" customHeight="1" x14ac:dyDescent="0.25">
      <c r="A247" s="32"/>
      <c r="B247" s="24"/>
      <c r="C247" s="37"/>
      <c r="D247" s="26"/>
      <c r="E247" s="26"/>
      <c r="F247" s="26"/>
      <c r="G247" s="20"/>
      <c r="H247" s="20"/>
      <c r="I247" s="26"/>
      <c r="J247" s="26"/>
      <c r="K247" s="26"/>
      <c r="L247" s="20"/>
      <c r="M247" s="20"/>
      <c r="N247" s="20"/>
      <c r="O247" s="20"/>
      <c r="P247" s="20"/>
      <c r="Q247" s="20"/>
      <c r="R247" s="20"/>
      <c r="S247" s="20"/>
      <c r="T247" s="20"/>
      <c r="U247" s="20"/>
      <c r="V247" s="20"/>
      <c r="W247" s="20"/>
      <c r="X247" s="20"/>
      <c r="Y247" s="20"/>
      <c r="Z247" s="20"/>
      <c r="AA247" s="20"/>
      <c r="AB247" s="28"/>
      <c r="AC247" s="20"/>
      <c r="AD247" s="20"/>
      <c r="AE247" s="28"/>
      <c r="AF247" s="4"/>
      <c r="AG247" s="4"/>
      <c r="AH247" s="4"/>
      <c r="AI247" s="4"/>
      <c r="AJ247" s="4"/>
      <c r="AK247" s="4"/>
      <c r="AL247" s="4"/>
      <c r="AM247" s="4"/>
      <c r="AN247" s="4"/>
      <c r="AO247" s="4"/>
      <c r="AP247" s="4"/>
      <c r="AQ247" s="4"/>
      <c r="AR247" s="4"/>
      <c r="AS247" s="4"/>
      <c r="AT247" s="4"/>
      <c r="AU247" s="4"/>
      <c r="AV247" s="4"/>
      <c r="AW247" s="4"/>
    </row>
    <row r="248" spans="1:49" ht="15.75" customHeight="1" x14ac:dyDescent="0.25">
      <c r="A248" s="32"/>
      <c r="B248" s="24"/>
      <c r="C248" s="37"/>
      <c r="D248" s="26"/>
      <c r="E248" s="26"/>
      <c r="F248" s="26"/>
      <c r="G248" s="20"/>
      <c r="H248" s="20"/>
      <c r="I248" s="26"/>
      <c r="J248" s="26"/>
      <c r="K248" s="26"/>
      <c r="L248" s="20"/>
      <c r="M248" s="20"/>
      <c r="N248" s="20"/>
      <c r="O248" s="20"/>
      <c r="P248" s="20"/>
      <c r="Q248" s="20"/>
      <c r="R248" s="20"/>
      <c r="S248" s="20"/>
      <c r="T248" s="20"/>
      <c r="U248" s="20"/>
      <c r="V248" s="20"/>
      <c r="W248" s="20"/>
      <c r="X248" s="20"/>
      <c r="Y248" s="20"/>
      <c r="Z248" s="20"/>
      <c r="AA248" s="20"/>
      <c r="AB248" s="28"/>
      <c r="AC248" s="20"/>
      <c r="AD248" s="20"/>
      <c r="AE248" s="28"/>
      <c r="AF248" s="4"/>
      <c r="AG248" s="4"/>
      <c r="AH248" s="4"/>
      <c r="AI248" s="4"/>
      <c r="AJ248" s="4"/>
      <c r="AK248" s="4"/>
      <c r="AL248" s="4"/>
      <c r="AM248" s="4"/>
      <c r="AN248" s="4"/>
      <c r="AO248" s="4"/>
      <c r="AP248" s="4"/>
      <c r="AQ248" s="4"/>
      <c r="AR248" s="4"/>
      <c r="AS248" s="4"/>
      <c r="AT248" s="4"/>
      <c r="AU248" s="4"/>
      <c r="AV248" s="4"/>
      <c r="AW248" s="4"/>
    </row>
    <row r="249" spans="1:49" ht="15.75" customHeight="1" x14ac:dyDescent="0.25">
      <c r="A249" s="32"/>
      <c r="B249" s="24"/>
      <c r="C249" s="26"/>
      <c r="D249" s="26"/>
      <c r="E249" s="26"/>
      <c r="F249" s="26"/>
      <c r="G249" s="20"/>
      <c r="H249" s="20"/>
      <c r="I249" s="26"/>
      <c r="J249" s="26"/>
      <c r="K249" s="26"/>
      <c r="L249" s="20"/>
      <c r="M249" s="20"/>
      <c r="N249" s="20"/>
      <c r="O249" s="20"/>
      <c r="P249" s="20"/>
      <c r="Q249" s="20"/>
      <c r="R249" s="20"/>
      <c r="S249" s="20"/>
      <c r="T249" s="20"/>
      <c r="U249" s="20"/>
      <c r="V249" s="20"/>
      <c r="W249" s="20"/>
      <c r="X249" s="20"/>
      <c r="Y249" s="20"/>
      <c r="Z249" s="20"/>
      <c r="AA249" s="20"/>
      <c r="AB249" s="28"/>
      <c r="AC249" s="20"/>
      <c r="AD249" s="20"/>
      <c r="AE249" s="28"/>
      <c r="AF249" s="4"/>
      <c r="AG249" s="4"/>
      <c r="AH249" s="4"/>
      <c r="AI249" s="4"/>
      <c r="AJ249" s="4"/>
      <c r="AK249" s="4"/>
      <c r="AL249" s="4"/>
      <c r="AM249" s="4"/>
      <c r="AN249" s="4"/>
      <c r="AO249" s="4"/>
      <c r="AP249" s="4"/>
      <c r="AQ249" s="4"/>
      <c r="AR249" s="4"/>
      <c r="AS249" s="4"/>
      <c r="AT249" s="4"/>
      <c r="AU249" s="4"/>
      <c r="AV249" s="4"/>
      <c r="AW249" s="4"/>
    </row>
    <row r="250" spans="1:49" ht="15.75" customHeight="1" x14ac:dyDescent="0.25">
      <c r="A250" s="32"/>
      <c r="B250" s="24"/>
      <c r="C250" s="26"/>
      <c r="D250" s="26"/>
      <c r="E250" s="26"/>
      <c r="F250" s="26"/>
      <c r="G250" s="20"/>
      <c r="H250" s="20"/>
      <c r="I250" s="26"/>
      <c r="J250" s="26"/>
      <c r="K250" s="26"/>
      <c r="L250" s="20"/>
      <c r="M250" s="20"/>
      <c r="N250" s="20"/>
      <c r="O250" s="20"/>
      <c r="P250" s="20"/>
      <c r="Q250" s="20"/>
      <c r="R250" s="20"/>
      <c r="S250" s="20"/>
      <c r="T250" s="20"/>
      <c r="U250" s="20"/>
      <c r="V250" s="20"/>
      <c r="W250" s="20"/>
      <c r="X250" s="20"/>
      <c r="Y250" s="20"/>
      <c r="Z250" s="20"/>
      <c r="AA250" s="20"/>
      <c r="AB250" s="28"/>
      <c r="AC250" s="20"/>
      <c r="AD250" s="20"/>
      <c r="AE250" s="28"/>
      <c r="AF250" s="4"/>
      <c r="AG250" s="4"/>
      <c r="AH250" s="4"/>
      <c r="AI250" s="4"/>
      <c r="AJ250" s="4"/>
      <c r="AK250" s="4"/>
      <c r="AL250" s="4"/>
      <c r="AM250" s="4"/>
      <c r="AN250" s="4"/>
      <c r="AO250" s="4"/>
      <c r="AP250" s="4"/>
      <c r="AQ250" s="4"/>
      <c r="AR250" s="4"/>
      <c r="AS250" s="4"/>
      <c r="AT250" s="4"/>
      <c r="AU250" s="4"/>
      <c r="AV250" s="4"/>
      <c r="AW250" s="4"/>
    </row>
    <row r="251" spans="1:49" ht="15.75" customHeight="1" x14ac:dyDescent="0.25">
      <c r="A251" s="32"/>
      <c r="B251" s="24"/>
      <c r="C251" s="26"/>
      <c r="D251" s="26"/>
      <c r="E251" s="26"/>
      <c r="F251" s="26"/>
      <c r="G251" s="20"/>
      <c r="H251" s="20"/>
      <c r="I251" s="26"/>
      <c r="J251" s="26"/>
      <c r="K251" s="26"/>
      <c r="L251" s="20"/>
      <c r="M251" s="20"/>
      <c r="N251" s="20"/>
      <c r="O251" s="20"/>
      <c r="P251" s="20"/>
      <c r="Q251" s="20"/>
      <c r="R251" s="20"/>
      <c r="S251" s="20"/>
      <c r="T251" s="20"/>
      <c r="U251" s="20"/>
      <c r="V251" s="20"/>
      <c r="W251" s="20"/>
      <c r="X251" s="20"/>
      <c r="Y251" s="20"/>
      <c r="Z251" s="20"/>
      <c r="AA251" s="20"/>
      <c r="AB251" s="28"/>
      <c r="AC251" s="20"/>
      <c r="AD251" s="20"/>
      <c r="AE251" s="28"/>
      <c r="AF251" s="4"/>
      <c r="AG251" s="4"/>
      <c r="AH251" s="4"/>
      <c r="AI251" s="4"/>
      <c r="AJ251" s="4"/>
      <c r="AK251" s="4"/>
      <c r="AL251" s="4"/>
      <c r="AM251" s="4"/>
      <c r="AN251" s="4"/>
      <c r="AO251" s="4"/>
      <c r="AP251" s="4"/>
      <c r="AQ251" s="4"/>
      <c r="AR251" s="4"/>
      <c r="AS251" s="4"/>
      <c r="AT251" s="4"/>
      <c r="AU251" s="4"/>
      <c r="AV251" s="4"/>
      <c r="AW251" s="4"/>
    </row>
    <row r="252" spans="1:49" ht="15.75" customHeight="1" x14ac:dyDescent="0.25">
      <c r="A252" s="32"/>
      <c r="B252" s="24"/>
      <c r="C252" s="26"/>
      <c r="D252" s="26"/>
      <c r="E252" s="26"/>
      <c r="F252" s="26"/>
      <c r="G252" s="20"/>
      <c r="H252" s="20"/>
      <c r="I252" s="26"/>
      <c r="J252" s="26"/>
      <c r="K252" s="26"/>
      <c r="L252" s="20"/>
      <c r="M252" s="20"/>
      <c r="N252" s="20"/>
      <c r="O252" s="20"/>
      <c r="P252" s="20"/>
      <c r="Q252" s="20"/>
      <c r="R252" s="20"/>
      <c r="S252" s="20"/>
      <c r="T252" s="20"/>
      <c r="U252" s="20"/>
      <c r="V252" s="20"/>
      <c r="W252" s="20"/>
      <c r="X252" s="20"/>
      <c r="Y252" s="20"/>
      <c r="Z252" s="20"/>
      <c r="AA252" s="20"/>
      <c r="AB252" s="28"/>
      <c r="AC252" s="20"/>
      <c r="AD252" s="20"/>
      <c r="AE252" s="28"/>
      <c r="AF252" s="4"/>
      <c r="AG252" s="4"/>
      <c r="AH252" s="4"/>
      <c r="AI252" s="4"/>
      <c r="AJ252" s="4"/>
      <c r="AK252" s="4"/>
      <c r="AL252" s="4"/>
      <c r="AM252" s="4"/>
      <c r="AN252" s="4"/>
      <c r="AO252" s="4"/>
      <c r="AP252" s="4"/>
      <c r="AQ252" s="4"/>
      <c r="AR252" s="4"/>
      <c r="AS252" s="4"/>
      <c r="AT252" s="4"/>
      <c r="AU252" s="4"/>
      <c r="AV252" s="4"/>
      <c r="AW252" s="4"/>
    </row>
    <row r="253" spans="1:49" ht="15.75" customHeight="1" x14ac:dyDescent="0.25">
      <c r="A253" s="32"/>
      <c r="B253" s="24"/>
      <c r="C253" s="26"/>
      <c r="D253" s="26"/>
      <c r="E253" s="26"/>
      <c r="F253" s="26"/>
      <c r="G253" s="20"/>
      <c r="H253" s="20"/>
      <c r="I253" s="26"/>
      <c r="J253" s="26"/>
      <c r="K253" s="26"/>
      <c r="L253" s="20"/>
      <c r="M253" s="20"/>
      <c r="N253" s="20"/>
      <c r="O253" s="20"/>
      <c r="P253" s="20"/>
      <c r="Q253" s="20"/>
      <c r="R253" s="20"/>
      <c r="S253" s="20"/>
      <c r="T253" s="20"/>
      <c r="U253" s="20"/>
      <c r="V253" s="20"/>
      <c r="W253" s="20"/>
      <c r="X253" s="20"/>
      <c r="Y253" s="20"/>
      <c r="Z253" s="20"/>
      <c r="AA253" s="20"/>
      <c r="AB253" s="28"/>
      <c r="AC253" s="20"/>
      <c r="AD253" s="20"/>
      <c r="AE253" s="28"/>
      <c r="AF253" s="4"/>
      <c r="AG253" s="4"/>
      <c r="AH253" s="4"/>
      <c r="AI253" s="4"/>
      <c r="AJ253" s="4"/>
      <c r="AK253" s="4"/>
      <c r="AL253" s="4"/>
      <c r="AM253" s="4"/>
      <c r="AN253" s="4"/>
      <c r="AO253" s="4"/>
      <c r="AP253" s="4"/>
      <c r="AQ253" s="4"/>
      <c r="AR253" s="4"/>
      <c r="AS253" s="4"/>
      <c r="AT253" s="4"/>
      <c r="AU253" s="4"/>
      <c r="AV253" s="4"/>
      <c r="AW253" s="4"/>
    </row>
    <row r="254" spans="1:49" ht="15.75" customHeight="1" x14ac:dyDescent="0.25">
      <c r="A254" s="32"/>
      <c r="B254" s="24"/>
      <c r="C254" s="26"/>
      <c r="D254" s="26"/>
      <c r="E254" s="26"/>
      <c r="F254" s="26"/>
      <c r="G254" s="20"/>
      <c r="H254" s="20"/>
      <c r="I254" s="26"/>
      <c r="J254" s="26"/>
      <c r="K254" s="26"/>
      <c r="L254" s="20"/>
      <c r="M254" s="20"/>
      <c r="N254" s="20"/>
      <c r="O254" s="20"/>
      <c r="P254" s="20"/>
      <c r="Q254" s="20"/>
      <c r="R254" s="20"/>
      <c r="S254" s="20"/>
      <c r="T254" s="20"/>
      <c r="U254" s="20"/>
      <c r="V254" s="20"/>
      <c r="W254" s="20"/>
      <c r="X254" s="20"/>
      <c r="Y254" s="20"/>
      <c r="Z254" s="20"/>
      <c r="AA254" s="20"/>
      <c r="AB254" s="28"/>
      <c r="AC254" s="20"/>
      <c r="AD254" s="20"/>
      <c r="AE254" s="28"/>
      <c r="AF254" s="4"/>
      <c r="AG254" s="4"/>
      <c r="AH254" s="4"/>
      <c r="AI254" s="4"/>
      <c r="AJ254" s="4"/>
      <c r="AK254" s="4"/>
      <c r="AL254" s="4"/>
      <c r="AM254" s="4"/>
      <c r="AN254" s="4"/>
      <c r="AO254" s="4"/>
      <c r="AP254" s="4"/>
      <c r="AQ254" s="4"/>
      <c r="AR254" s="4"/>
      <c r="AS254" s="4"/>
      <c r="AT254" s="4"/>
      <c r="AU254" s="4"/>
      <c r="AV254" s="4"/>
      <c r="AW254" s="4"/>
    </row>
    <row r="255" spans="1:49" ht="15.75" customHeight="1" x14ac:dyDescent="0.25">
      <c r="A255" s="32"/>
      <c r="B255" s="24"/>
      <c r="C255" s="26"/>
      <c r="D255" s="26"/>
      <c r="E255" s="26"/>
      <c r="F255" s="26"/>
      <c r="G255" s="20"/>
      <c r="H255" s="20"/>
      <c r="I255" s="26"/>
      <c r="J255" s="26"/>
      <c r="K255" s="26"/>
      <c r="L255" s="20"/>
      <c r="M255" s="20"/>
      <c r="N255" s="20"/>
      <c r="O255" s="20"/>
      <c r="P255" s="20"/>
      <c r="Q255" s="20"/>
      <c r="R255" s="20"/>
      <c r="S255" s="20"/>
      <c r="T255" s="20"/>
      <c r="U255" s="20"/>
      <c r="V255" s="20"/>
      <c r="W255" s="20"/>
      <c r="X255" s="20"/>
      <c r="Y255" s="20"/>
      <c r="Z255" s="20"/>
      <c r="AA255" s="20"/>
      <c r="AB255" s="28"/>
      <c r="AC255" s="20"/>
      <c r="AD255" s="20"/>
      <c r="AE255" s="28"/>
      <c r="AF255" s="4"/>
      <c r="AG255" s="4"/>
      <c r="AH255" s="4"/>
      <c r="AI255" s="4"/>
      <c r="AJ255" s="4"/>
      <c r="AK255" s="4"/>
      <c r="AL255" s="4"/>
      <c r="AM255" s="4"/>
      <c r="AN255" s="4"/>
      <c r="AO255" s="4"/>
      <c r="AP255" s="4"/>
      <c r="AQ255" s="4"/>
      <c r="AR255" s="4"/>
      <c r="AS255" s="4"/>
      <c r="AT255" s="4"/>
      <c r="AU255" s="4"/>
      <c r="AV255" s="4"/>
      <c r="AW255" s="4"/>
    </row>
    <row r="256" spans="1:49" ht="15.75" customHeight="1" x14ac:dyDescent="0.25">
      <c r="A256" s="32"/>
      <c r="B256" s="24"/>
      <c r="C256" s="26"/>
      <c r="D256" s="26"/>
      <c r="E256" s="26"/>
      <c r="F256" s="26"/>
      <c r="G256" s="20"/>
      <c r="H256" s="20"/>
      <c r="I256" s="26"/>
      <c r="J256" s="26"/>
      <c r="K256" s="26"/>
      <c r="L256" s="20"/>
      <c r="M256" s="20"/>
      <c r="N256" s="20"/>
      <c r="O256" s="20"/>
      <c r="P256" s="20"/>
      <c r="Q256" s="20"/>
      <c r="R256" s="20"/>
      <c r="S256" s="20"/>
      <c r="T256" s="20"/>
      <c r="U256" s="20"/>
      <c r="V256" s="20"/>
      <c r="W256" s="20"/>
      <c r="X256" s="20"/>
      <c r="Y256" s="20"/>
      <c r="Z256" s="20"/>
      <c r="AA256" s="20"/>
      <c r="AB256" s="28"/>
      <c r="AC256" s="20"/>
      <c r="AD256" s="20"/>
      <c r="AE256" s="28"/>
      <c r="AF256" s="4"/>
      <c r="AG256" s="4"/>
      <c r="AH256" s="4"/>
      <c r="AI256" s="4"/>
      <c r="AJ256" s="4"/>
      <c r="AK256" s="4"/>
      <c r="AL256" s="4"/>
      <c r="AM256" s="4"/>
      <c r="AN256" s="4"/>
      <c r="AO256" s="4"/>
      <c r="AP256" s="4"/>
      <c r="AQ256" s="4"/>
      <c r="AR256" s="4"/>
      <c r="AS256" s="4"/>
      <c r="AT256" s="4"/>
      <c r="AU256" s="4"/>
      <c r="AV256" s="4"/>
      <c r="AW256" s="4"/>
    </row>
    <row r="257" spans="1:49" ht="15.75" customHeight="1" x14ac:dyDescent="0.25">
      <c r="A257" s="32"/>
      <c r="B257" s="24"/>
      <c r="C257" s="26"/>
      <c r="D257" s="26"/>
      <c r="E257" s="26"/>
      <c r="F257" s="26"/>
      <c r="G257" s="20"/>
      <c r="H257" s="20"/>
      <c r="I257" s="26"/>
      <c r="J257" s="26"/>
      <c r="K257" s="26"/>
      <c r="L257" s="20"/>
      <c r="M257" s="20"/>
      <c r="N257" s="20"/>
      <c r="O257" s="20"/>
      <c r="P257" s="20"/>
      <c r="Q257" s="20"/>
      <c r="R257" s="20"/>
      <c r="S257" s="20"/>
      <c r="T257" s="20"/>
      <c r="U257" s="20"/>
      <c r="V257" s="20"/>
      <c r="W257" s="20"/>
      <c r="X257" s="20"/>
      <c r="Y257" s="20"/>
      <c r="Z257" s="20"/>
      <c r="AA257" s="20"/>
      <c r="AB257" s="28"/>
      <c r="AC257" s="20"/>
      <c r="AD257" s="20"/>
      <c r="AE257" s="28"/>
      <c r="AF257" s="4"/>
      <c r="AG257" s="4"/>
      <c r="AH257" s="4"/>
      <c r="AI257" s="4"/>
      <c r="AJ257" s="4"/>
      <c r="AK257" s="4"/>
      <c r="AL257" s="4"/>
      <c r="AM257" s="4"/>
      <c r="AN257" s="4"/>
      <c r="AO257" s="4"/>
      <c r="AP257" s="4"/>
      <c r="AQ257" s="4"/>
      <c r="AR257" s="4"/>
      <c r="AS257" s="4"/>
      <c r="AT257" s="4"/>
      <c r="AU257" s="4"/>
      <c r="AV257" s="4"/>
      <c r="AW257" s="4"/>
    </row>
    <row r="258" spans="1:49" ht="15.75" customHeight="1" x14ac:dyDescent="0.25">
      <c r="A258" s="32"/>
      <c r="B258" s="24"/>
      <c r="C258" s="26"/>
      <c r="D258" s="26"/>
      <c r="E258" s="26"/>
      <c r="F258" s="26"/>
      <c r="G258" s="20"/>
      <c r="H258" s="20"/>
      <c r="I258" s="26"/>
      <c r="J258" s="26"/>
      <c r="K258" s="26"/>
      <c r="L258" s="20"/>
      <c r="M258" s="20"/>
      <c r="N258" s="20"/>
      <c r="O258" s="20"/>
      <c r="P258" s="20"/>
      <c r="Q258" s="20"/>
      <c r="R258" s="20"/>
      <c r="S258" s="20"/>
      <c r="T258" s="20"/>
      <c r="U258" s="20"/>
      <c r="V258" s="20"/>
      <c r="W258" s="20"/>
      <c r="X258" s="20"/>
      <c r="Y258" s="20"/>
      <c r="Z258" s="20"/>
      <c r="AA258" s="20"/>
      <c r="AB258" s="28"/>
      <c r="AC258" s="20"/>
      <c r="AD258" s="20"/>
      <c r="AE258" s="28"/>
      <c r="AF258" s="4"/>
      <c r="AG258" s="4"/>
      <c r="AH258" s="4"/>
      <c r="AI258" s="4"/>
      <c r="AJ258" s="4"/>
      <c r="AK258" s="4"/>
      <c r="AL258" s="4"/>
      <c r="AM258" s="4"/>
      <c r="AN258" s="4"/>
      <c r="AO258" s="4"/>
      <c r="AP258" s="4"/>
      <c r="AQ258" s="4"/>
      <c r="AR258" s="4"/>
      <c r="AS258" s="4"/>
      <c r="AT258" s="4"/>
      <c r="AU258" s="4"/>
      <c r="AV258" s="4"/>
      <c r="AW258" s="4"/>
    </row>
    <row r="259" spans="1:49" ht="15.75" customHeight="1" x14ac:dyDescent="0.25">
      <c r="A259" s="32"/>
      <c r="B259" s="24"/>
      <c r="C259" s="26"/>
      <c r="D259" s="26"/>
      <c r="E259" s="26"/>
      <c r="F259" s="26"/>
      <c r="G259" s="20"/>
      <c r="H259" s="20"/>
      <c r="I259" s="26"/>
      <c r="J259" s="26"/>
      <c r="K259" s="26"/>
      <c r="L259" s="20"/>
      <c r="M259" s="20"/>
      <c r="N259" s="20"/>
      <c r="O259" s="20"/>
      <c r="P259" s="20"/>
      <c r="Q259" s="20"/>
      <c r="R259" s="20"/>
      <c r="S259" s="20"/>
      <c r="T259" s="20"/>
      <c r="U259" s="20"/>
      <c r="V259" s="20"/>
      <c r="W259" s="20"/>
      <c r="X259" s="20"/>
      <c r="Y259" s="20"/>
      <c r="Z259" s="20"/>
      <c r="AA259" s="20"/>
      <c r="AB259" s="28"/>
      <c r="AC259" s="20"/>
      <c r="AD259" s="20"/>
      <c r="AE259" s="28"/>
      <c r="AF259" s="4"/>
      <c r="AG259" s="4"/>
      <c r="AH259" s="4"/>
      <c r="AI259" s="4"/>
      <c r="AJ259" s="4"/>
      <c r="AK259" s="4"/>
      <c r="AL259" s="4"/>
      <c r="AM259" s="4"/>
      <c r="AN259" s="4"/>
      <c r="AO259" s="4"/>
      <c r="AP259" s="4"/>
      <c r="AQ259" s="4"/>
      <c r="AR259" s="4"/>
      <c r="AS259" s="4"/>
      <c r="AT259" s="4"/>
      <c r="AU259" s="4"/>
      <c r="AV259" s="4"/>
      <c r="AW259" s="4"/>
    </row>
    <row r="260" spans="1:49" ht="15.75" customHeight="1" x14ac:dyDescent="0.25">
      <c r="A260" s="32"/>
      <c r="B260" s="24"/>
      <c r="C260" s="26"/>
      <c r="D260" s="26"/>
      <c r="E260" s="26"/>
      <c r="F260" s="26"/>
      <c r="G260" s="20"/>
      <c r="H260" s="20"/>
      <c r="I260" s="26"/>
      <c r="J260" s="26"/>
      <c r="K260" s="26"/>
      <c r="L260" s="20"/>
      <c r="M260" s="20"/>
      <c r="N260" s="20"/>
      <c r="O260" s="20"/>
      <c r="P260" s="20"/>
      <c r="Q260" s="20"/>
      <c r="R260" s="20"/>
      <c r="S260" s="20"/>
      <c r="T260" s="20"/>
      <c r="U260" s="20"/>
      <c r="V260" s="20"/>
      <c r="W260" s="20"/>
      <c r="X260" s="20"/>
      <c r="Y260" s="20"/>
      <c r="Z260" s="20"/>
      <c r="AA260" s="20"/>
      <c r="AB260" s="28"/>
      <c r="AC260" s="20"/>
      <c r="AD260" s="20"/>
      <c r="AE260" s="28"/>
      <c r="AF260" s="4"/>
      <c r="AG260" s="4"/>
      <c r="AH260" s="4"/>
      <c r="AI260" s="4"/>
      <c r="AJ260" s="4"/>
      <c r="AK260" s="4"/>
      <c r="AL260" s="4"/>
      <c r="AM260" s="4"/>
      <c r="AN260" s="4"/>
      <c r="AO260" s="4"/>
      <c r="AP260" s="4"/>
      <c r="AQ260" s="4"/>
      <c r="AR260" s="4"/>
      <c r="AS260" s="4"/>
      <c r="AT260" s="4"/>
      <c r="AU260" s="4"/>
      <c r="AV260" s="4"/>
      <c r="AW260" s="4"/>
    </row>
    <row r="261" spans="1:49" ht="15.75" customHeight="1" x14ac:dyDescent="0.25">
      <c r="A261" s="32"/>
      <c r="B261" s="24"/>
      <c r="C261" s="26"/>
      <c r="D261" s="26"/>
      <c r="E261" s="26"/>
      <c r="F261" s="26"/>
      <c r="G261" s="20"/>
      <c r="H261" s="20"/>
      <c r="I261" s="26"/>
      <c r="J261" s="26"/>
      <c r="K261" s="26"/>
      <c r="L261" s="20"/>
      <c r="M261" s="20"/>
      <c r="N261" s="20"/>
      <c r="O261" s="20"/>
      <c r="P261" s="20"/>
      <c r="Q261" s="20"/>
      <c r="R261" s="20"/>
      <c r="S261" s="20"/>
      <c r="T261" s="20"/>
      <c r="U261" s="20"/>
      <c r="V261" s="20"/>
      <c r="W261" s="20"/>
      <c r="X261" s="20"/>
      <c r="Y261" s="20"/>
      <c r="Z261" s="20"/>
      <c r="AA261" s="20"/>
      <c r="AB261" s="28"/>
      <c r="AC261" s="20"/>
      <c r="AD261" s="20"/>
      <c r="AE261" s="28"/>
      <c r="AF261" s="4"/>
      <c r="AG261" s="4"/>
      <c r="AH261" s="4"/>
      <c r="AI261" s="4"/>
      <c r="AJ261" s="4"/>
      <c r="AK261" s="4"/>
      <c r="AL261" s="4"/>
      <c r="AM261" s="4"/>
      <c r="AN261" s="4"/>
      <c r="AO261" s="4"/>
      <c r="AP261" s="4"/>
      <c r="AQ261" s="4"/>
      <c r="AR261" s="4"/>
      <c r="AS261" s="4"/>
      <c r="AT261" s="4"/>
      <c r="AU261" s="4"/>
      <c r="AV261" s="4"/>
      <c r="AW261" s="4"/>
    </row>
    <row r="262" spans="1:49" ht="15.75" customHeight="1" x14ac:dyDescent="0.25">
      <c r="A262" s="32"/>
      <c r="B262" s="24"/>
      <c r="C262" s="26"/>
      <c r="D262" s="26"/>
      <c r="E262" s="26"/>
      <c r="F262" s="26"/>
      <c r="G262" s="20"/>
      <c r="H262" s="20"/>
      <c r="I262" s="26"/>
      <c r="J262" s="26"/>
      <c r="K262" s="26"/>
      <c r="L262" s="20"/>
      <c r="M262" s="20"/>
      <c r="N262" s="20"/>
      <c r="O262" s="20"/>
      <c r="P262" s="20"/>
      <c r="Q262" s="20"/>
      <c r="R262" s="20"/>
      <c r="S262" s="20"/>
      <c r="T262" s="20"/>
      <c r="U262" s="20"/>
      <c r="V262" s="20"/>
      <c r="W262" s="20"/>
      <c r="X262" s="20"/>
      <c r="Y262" s="20"/>
      <c r="Z262" s="20"/>
      <c r="AA262" s="20"/>
      <c r="AB262" s="28"/>
      <c r="AC262" s="20"/>
      <c r="AD262" s="20"/>
      <c r="AE262" s="28"/>
      <c r="AF262" s="4"/>
      <c r="AG262" s="4"/>
      <c r="AH262" s="4"/>
      <c r="AI262" s="4"/>
      <c r="AJ262" s="4"/>
      <c r="AK262" s="4"/>
      <c r="AL262" s="4"/>
      <c r="AM262" s="4"/>
      <c r="AN262" s="4"/>
      <c r="AO262" s="4"/>
      <c r="AP262" s="4"/>
      <c r="AQ262" s="4"/>
      <c r="AR262" s="4"/>
      <c r="AS262" s="4"/>
      <c r="AT262" s="4"/>
      <c r="AU262" s="4"/>
      <c r="AV262" s="4"/>
      <c r="AW262" s="4"/>
    </row>
    <row r="263" spans="1:49" ht="15.75" customHeight="1" x14ac:dyDescent="0.25">
      <c r="A263" s="32"/>
      <c r="B263" s="24"/>
      <c r="C263" s="26"/>
      <c r="D263" s="26"/>
      <c r="E263" s="26"/>
      <c r="F263" s="26"/>
      <c r="G263" s="20"/>
      <c r="H263" s="20"/>
      <c r="I263" s="26"/>
      <c r="J263" s="26"/>
      <c r="K263" s="26"/>
      <c r="L263" s="20"/>
      <c r="M263" s="20"/>
      <c r="N263" s="20"/>
      <c r="O263" s="20"/>
      <c r="P263" s="20"/>
      <c r="Q263" s="20"/>
      <c r="R263" s="20"/>
      <c r="S263" s="20"/>
      <c r="T263" s="20"/>
      <c r="U263" s="20"/>
      <c r="V263" s="20"/>
      <c r="W263" s="20"/>
      <c r="X263" s="20"/>
      <c r="Y263" s="20"/>
      <c r="Z263" s="20"/>
      <c r="AA263" s="20"/>
      <c r="AB263" s="28"/>
      <c r="AC263" s="20"/>
      <c r="AD263" s="20"/>
      <c r="AE263" s="28"/>
      <c r="AF263" s="4"/>
      <c r="AG263" s="4"/>
      <c r="AH263" s="4"/>
      <c r="AI263" s="4"/>
      <c r="AJ263" s="4"/>
      <c r="AK263" s="4"/>
      <c r="AL263" s="4"/>
      <c r="AM263" s="4"/>
      <c r="AN263" s="4"/>
      <c r="AO263" s="4"/>
      <c r="AP263" s="4"/>
      <c r="AQ263" s="4"/>
      <c r="AR263" s="4"/>
      <c r="AS263" s="4"/>
      <c r="AT263" s="4"/>
      <c r="AU263" s="4"/>
      <c r="AV263" s="4"/>
      <c r="AW263" s="4"/>
    </row>
    <row r="264" spans="1:49" ht="15.75" customHeight="1" x14ac:dyDescent="0.25">
      <c r="A264" s="32"/>
      <c r="B264" s="24"/>
      <c r="C264" s="26"/>
      <c r="D264" s="26"/>
      <c r="E264" s="26"/>
      <c r="F264" s="26"/>
      <c r="G264" s="20"/>
      <c r="H264" s="20"/>
      <c r="I264" s="26"/>
      <c r="J264" s="26"/>
      <c r="K264" s="26"/>
      <c r="L264" s="20"/>
      <c r="M264" s="20"/>
      <c r="N264" s="20"/>
      <c r="O264" s="20"/>
      <c r="P264" s="20"/>
      <c r="Q264" s="20"/>
      <c r="R264" s="20"/>
      <c r="S264" s="20"/>
      <c r="T264" s="20"/>
      <c r="U264" s="20"/>
      <c r="V264" s="20"/>
      <c r="W264" s="20"/>
      <c r="X264" s="20"/>
      <c r="Y264" s="20"/>
      <c r="Z264" s="20"/>
      <c r="AA264" s="20"/>
      <c r="AB264" s="28"/>
      <c r="AC264" s="20"/>
      <c r="AD264" s="20"/>
      <c r="AE264" s="28"/>
      <c r="AF264" s="4"/>
      <c r="AG264" s="4"/>
      <c r="AH264" s="4"/>
      <c r="AI264" s="4"/>
      <c r="AJ264" s="4"/>
      <c r="AK264" s="4"/>
      <c r="AL264" s="4"/>
      <c r="AM264" s="4"/>
      <c r="AN264" s="4"/>
      <c r="AO264" s="4"/>
      <c r="AP264" s="4"/>
      <c r="AQ264" s="4"/>
      <c r="AR264" s="4"/>
      <c r="AS264" s="4"/>
      <c r="AT264" s="4"/>
      <c r="AU264" s="4"/>
      <c r="AV264" s="4"/>
      <c r="AW264" s="4"/>
    </row>
    <row r="265" spans="1:49" ht="15.75" customHeight="1" x14ac:dyDescent="0.25">
      <c r="A265" s="32"/>
      <c r="B265" s="24"/>
      <c r="C265" s="26"/>
      <c r="D265" s="26"/>
      <c r="E265" s="26"/>
      <c r="F265" s="26"/>
      <c r="G265" s="20"/>
      <c r="H265" s="20"/>
      <c r="I265" s="26"/>
      <c r="J265" s="26"/>
      <c r="K265" s="26"/>
      <c r="L265" s="20"/>
      <c r="M265" s="20"/>
      <c r="N265" s="20"/>
      <c r="O265" s="20"/>
      <c r="P265" s="20"/>
      <c r="Q265" s="20"/>
      <c r="R265" s="20"/>
      <c r="S265" s="20"/>
      <c r="T265" s="20"/>
      <c r="U265" s="20"/>
      <c r="V265" s="20"/>
      <c r="W265" s="20"/>
      <c r="X265" s="20"/>
      <c r="Y265" s="20"/>
      <c r="Z265" s="20"/>
      <c r="AA265" s="20"/>
      <c r="AB265" s="28"/>
      <c r="AC265" s="20"/>
      <c r="AD265" s="20"/>
      <c r="AE265" s="28"/>
      <c r="AF265" s="4"/>
      <c r="AG265" s="4"/>
      <c r="AH265" s="4"/>
      <c r="AI265" s="4"/>
      <c r="AJ265" s="4"/>
      <c r="AK265" s="4"/>
      <c r="AL265" s="4"/>
      <c r="AM265" s="4"/>
      <c r="AN265" s="4"/>
      <c r="AO265" s="4"/>
      <c r="AP265" s="4"/>
      <c r="AQ265" s="4"/>
      <c r="AR265" s="4"/>
      <c r="AS265" s="4"/>
      <c r="AT265" s="4"/>
      <c r="AU265" s="4"/>
      <c r="AV265" s="4"/>
      <c r="AW265" s="4"/>
    </row>
    <row r="266" spans="1:49" ht="15.75" customHeight="1" x14ac:dyDescent="0.25">
      <c r="A266" s="32"/>
      <c r="B266" s="24"/>
      <c r="C266" s="26"/>
      <c r="D266" s="26"/>
      <c r="E266" s="26"/>
      <c r="F266" s="26"/>
      <c r="G266" s="20"/>
      <c r="H266" s="20"/>
      <c r="I266" s="26"/>
      <c r="J266" s="26"/>
      <c r="K266" s="26"/>
      <c r="L266" s="20"/>
      <c r="M266" s="20"/>
      <c r="N266" s="20"/>
      <c r="O266" s="20"/>
      <c r="P266" s="20"/>
      <c r="Q266" s="20"/>
      <c r="R266" s="20"/>
      <c r="S266" s="20"/>
      <c r="T266" s="20"/>
      <c r="U266" s="20"/>
      <c r="V266" s="20"/>
      <c r="W266" s="20"/>
      <c r="X266" s="20"/>
      <c r="Y266" s="20"/>
      <c r="Z266" s="20"/>
      <c r="AA266" s="20"/>
      <c r="AB266" s="28"/>
      <c r="AC266" s="20"/>
      <c r="AD266" s="20"/>
      <c r="AE266" s="28"/>
      <c r="AF266" s="4"/>
      <c r="AG266" s="4"/>
      <c r="AH266" s="4"/>
      <c r="AI266" s="4"/>
      <c r="AJ266" s="4"/>
      <c r="AK266" s="4"/>
      <c r="AL266" s="4"/>
      <c r="AM266" s="4"/>
      <c r="AN266" s="4"/>
      <c r="AO266" s="4"/>
      <c r="AP266" s="4"/>
      <c r="AQ266" s="4"/>
      <c r="AR266" s="4"/>
      <c r="AS266" s="4"/>
      <c r="AT266" s="4"/>
      <c r="AU266" s="4"/>
      <c r="AV266" s="4"/>
      <c r="AW266" s="4"/>
    </row>
    <row r="267" spans="1:49" ht="15.75" customHeight="1" x14ac:dyDescent="0.25">
      <c r="A267" s="32"/>
      <c r="B267" s="24"/>
      <c r="C267" s="26"/>
      <c r="D267" s="26"/>
      <c r="E267" s="26"/>
      <c r="F267" s="26"/>
      <c r="G267" s="20"/>
      <c r="H267" s="20"/>
      <c r="I267" s="26"/>
      <c r="J267" s="26"/>
      <c r="K267" s="26"/>
      <c r="L267" s="20"/>
      <c r="M267" s="20"/>
      <c r="N267" s="20"/>
      <c r="O267" s="20"/>
      <c r="P267" s="20"/>
      <c r="Q267" s="20"/>
      <c r="R267" s="20"/>
      <c r="S267" s="20"/>
      <c r="T267" s="20"/>
      <c r="U267" s="20"/>
      <c r="V267" s="20"/>
      <c r="W267" s="20"/>
      <c r="X267" s="20"/>
      <c r="Y267" s="20"/>
      <c r="Z267" s="20"/>
      <c r="AA267" s="20"/>
      <c r="AB267" s="28"/>
      <c r="AC267" s="20"/>
      <c r="AD267" s="20"/>
      <c r="AE267" s="28"/>
      <c r="AF267" s="4"/>
      <c r="AG267" s="4"/>
      <c r="AH267" s="4"/>
      <c r="AI267" s="4"/>
      <c r="AJ267" s="4"/>
      <c r="AK267" s="4"/>
      <c r="AL267" s="4"/>
      <c r="AM267" s="4"/>
      <c r="AN267" s="4"/>
      <c r="AO267" s="4"/>
      <c r="AP267" s="4"/>
      <c r="AQ267" s="4"/>
      <c r="AR267" s="4"/>
      <c r="AS267" s="4"/>
      <c r="AT267" s="4"/>
      <c r="AU267" s="4"/>
      <c r="AV267" s="4"/>
      <c r="AW267" s="4"/>
    </row>
    <row r="268" spans="1:49" ht="15.75" customHeight="1" x14ac:dyDescent="0.25">
      <c r="A268" s="32"/>
      <c r="B268" s="24"/>
      <c r="C268" s="26"/>
      <c r="D268" s="26"/>
      <c r="E268" s="26"/>
      <c r="F268" s="26"/>
      <c r="G268" s="20"/>
      <c r="H268" s="20"/>
      <c r="I268" s="26"/>
      <c r="J268" s="26"/>
      <c r="K268" s="26"/>
      <c r="L268" s="20"/>
      <c r="M268" s="20"/>
      <c r="N268" s="20"/>
      <c r="O268" s="20"/>
      <c r="P268" s="20"/>
      <c r="Q268" s="20"/>
      <c r="R268" s="20"/>
      <c r="S268" s="20"/>
      <c r="T268" s="20"/>
      <c r="U268" s="20"/>
      <c r="V268" s="20"/>
      <c r="W268" s="20"/>
      <c r="X268" s="20"/>
      <c r="Y268" s="20"/>
      <c r="Z268" s="20"/>
      <c r="AA268" s="20"/>
      <c r="AB268" s="28"/>
      <c r="AC268" s="20"/>
      <c r="AD268" s="20"/>
      <c r="AE268" s="28"/>
      <c r="AF268" s="4"/>
      <c r="AG268" s="4"/>
      <c r="AH268" s="4"/>
      <c r="AI268" s="4"/>
      <c r="AJ268" s="4"/>
      <c r="AK268" s="4"/>
      <c r="AL268" s="4"/>
      <c r="AM268" s="4"/>
      <c r="AN268" s="4"/>
      <c r="AO268" s="4"/>
      <c r="AP268" s="4"/>
      <c r="AQ268" s="4"/>
      <c r="AR268" s="4"/>
      <c r="AS268" s="4"/>
      <c r="AT268" s="4"/>
      <c r="AU268" s="4"/>
      <c r="AV268" s="4"/>
      <c r="AW268" s="4"/>
    </row>
    <row r="269" spans="1:49" ht="15.75" customHeight="1" x14ac:dyDescent="0.25">
      <c r="A269" s="32"/>
      <c r="B269" s="24"/>
      <c r="C269" s="26"/>
      <c r="D269" s="26"/>
      <c r="E269" s="26"/>
      <c r="F269" s="26"/>
      <c r="G269" s="20"/>
      <c r="H269" s="20"/>
      <c r="I269" s="26"/>
      <c r="J269" s="26"/>
      <c r="K269" s="26"/>
      <c r="L269" s="20"/>
      <c r="M269" s="20"/>
      <c r="N269" s="20"/>
      <c r="O269" s="20"/>
      <c r="P269" s="20"/>
      <c r="Q269" s="20"/>
      <c r="R269" s="20"/>
      <c r="S269" s="20"/>
      <c r="T269" s="20"/>
      <c r="U269" s="20"/>
      <c r="V269" s="20"/>
      <c r="W269" s="20"/>
      <c r="X269" s="20"/>
      <c r="Y269" s="20"/>
      <c r="Z269" s="20"/>
      <c r="AA269" s="20"/>
      <c r="AB269" s="28"/>
      <c r="AC269" s="20"/>
      <c r="AD269" s="20"/>
      <c r="AE269" s="28"/>
      <c r="AF269" s="4"/>
      <c r="AG269" s="4"/>
      <c r="AH269" s="4"/>
      <c r="AI269" s="4"/>
      <c r="AJ269" s="4"/>
      <c r="AK269" s="4"/>
      <c r="AL269" s="4"/>
      <c r="AM269" s="4"/>
      <c r="AN269" s="4"/>
      <c r="AO269" s="4"/>
      <c r="AP269" s="4"/>
      <c r="AQ269" s="4"/>
      <c r="AR269" s="4"/>
      <c r="AS269" s="4"/>
      <c r="AT269" s="4"/>
      <c r="AU269" s="4"/>
      <c r="AV269" s="4"/>
      <c r="AW269" s="4"/>
    </row>
    <row r="270" spans="1:49" ht="15.75" customHeight="1" x14ac:dyDescent="0.25">
      <c r="A270" s="32"/>
      <c r="B270" s="24"/>
      <c r="C270" s="26"/>
      <c r="D270" s="26"/>
      <c r="E270" s="26"/>
      <c r="F270" s="26"/>
      <c r="G270" s="20"/>
      <c r="H270" s="20"/>
      <c r="I270" s="26"/>
      <c r="J270" s="26"/>
      <c r="K270" s="26"/>
      <c r="L270" s="20"/>
      <c r="M270" s="20"/>
      <c r="N270" s="20"/>
      <c r="O270" s="20"/>
      <c r="P270" s="20"/>
      <c r="Q270" s="20"/>
      <c r="R270" s="20"/>
      <c r="S270" s="20"/>
      <c r="T270" s="20"/>
      <c r="U270" s="20"/>
      <c r="V270" s="20"/>
      <c r="W270" s="20"/>
      <c r="X270" s="20"/>
      <c r="Y270" s="20"/>
      <c r="Z270" s="20"/>
      <c r="AA270" s="20"/>
      <c r="AB270" s="28"/>
      <c r="AC270" s="20"/>
      <c r="AD270" s="20"/>
      <c r="AE270" s="28"/>
      <c r="AF270" s="4"/>
      <c r="AG270" s="4"/>
      <c r="AH270" s="4"/>
      <c r="AI270" s="4"/>
      <c r="AJ270" s="4"/>
      <c r="AK270" s="4"/>
      <c r="AL270" s="4"/>
      <c r="AM270" s="4"/>
      <c r="AN270" s="4"/>
      <c r="AO270" s="4"/>
      <c r="AP270" s="4"/>
      <c r="AQ270" s="4"/>
      <c r="AR270" s="4"/>
      <c r="AS270" s="4"/>
      <c r="AT270" s="4"/>
      <c r="AU270" s="4"/>
      <c r="AV270" s="4"/>
      <c r="AW270" s="4"/>
    </row>
    <row r="271" spans="1:49" ht="15.75" customHeight="1" x14ac:dyDescent="0.25">
      <c r="A271" s="32"/>
      <c r="B271" s="24"/>
      <c r="C271" s="26"/>
      <c r="D271" s="26"/>
      <c r="E271" s="26"/>
      <c r="F271" s="26"/>
      <c r="G271" s="20"/>
      <c r="H271" s="20"/>
      <c r="I271" s="26"/>
      <c r="J271" s="26"/>
      <c r="K271" s="26"/>
      <c r="L271" s="20"/>
      <c r="M271" s="20"/>
      <c r="N271" s="20"/>
      <c r="O271" s="20"/>
      <c r="P271" s="20"/>
      <c r="Q271" s="20"/>
      <c r="R271" s="20"/>
      <c r="S271" s="20"/>
      <c r="T271" s="20"/>
      <c r="U271" s="20"/>
      <c r="V271" s="20"/>
      <c r="W271" s="20"/>
      <c r="X271" s="20"/>
      <c r="Y271" s="20"/>
      <c r="Z271" s="20"/>
      <c r="AA271" s="20"/>
      <c r="AB271" s="28"/>
      <c r="AC271" s="20"/>
      <c r="AD271" s="20"/>
      <c r="AE271" s="28"/>
      <c r="AF271" s="4"/>
      <c r="AG271" s="4"/>
      <c r="AH271" s="4"/>
      <c r="AI271" s="4"/>
      <c r="AJ271" s="4"/>
      <c r="AK271" s="4"/>
      <c r="AL271" s="4"/>
      <c r="AM271" s="4"/>
      <c r="AN271" s="4"/>
      <c r="AO271" s="4"/>
      <c r="AP271" s="4"/>
      <c r="AQ271" s="4"/>
      <c r="AR271" s="4"/>
      <c r="AS271" s="4"/>
      <c r="AT271" s="4"/>
      <c r="AU271" s="4"/>
      <c r="AV271" s="4"/>
      <c r="AW271" s="4"/>
    </row>
    <row r="272" spans="1:49" ht="15.75" customHeight="1" x14ac:dyDescent="0.25">
      <c r="A272" s="32"/>
      <c r="B272" s="24"/>
      <c r="C272" s="26"/>
      <c r="D272" s="26"/>
      <c r="E272" s="26"/>
      <c r="F272" s="26"/>
      <c r="G272" s="20"/>
      <c r="H272" s="20"/>
      <c r="I272" s="26"/>
      <c r="J272" s="26"/>
      <c r="K272" s="26"/>
      <c r="L272" s="20"/>
      <c r="M272" s="20"/>
      <c r="N272" s="20"/>
      <c r="O272" s="20"/>
      <c r="P272" s="20"/>
      <c r="Q272" s="20"/>
      <c r="R272" s="20"/>
      <c r="S272" s="20"/>
      <c r="T272" s="20"/>
      <c r="U272" s="20"/>
      <c r="V272" s="20"/>
      <c r="W272" s="20"/>
      <c r="X272" s="20"/>
      <c r="Y272" s="20"/>
      <c r="Z272" s="20"/>
      <c r="AA272" s="20"/>
      <c r="AB272" s="28"/>
      <c r="AC272" s="20"/>
      <c r="AD272" s="20"/>
      <c r="AE272" s="28"/>
      <c r="AF272" s="4"/>
      <c r="AG272" s="4"/>
      <c r="AH272" s="4"/>
      <c r="AI272" s="4"/>
      <c r="AJ272" s="4"/>
      <c r="AK272" s="4"/>
      <c r="AL272" s="4"/>
      <c r="AM272" s="4"/>
      <c r="AN272" s="4"/>
      <c r="AO272" s="4"/>
      <c r="AP272" s="4"/>
      <c r="AQ272" s="4"/>
      <c r="AR272" s="4"/>
      <c r="AS272" s="4"/>
      <c r="AT272" s="4"/>
      <c r="AU272" s="4"/>
      <c r="AV272" s="4"/>
      <c r="AW272" s="4"/>
    </row>
    <row r="273" spans="1:49" ht="15.75" customHeight="1" x14ac:dyDescent="0.25">
      <c r="A273" s="32"/>
      <c r="B273" s="24"/>
      <c r="C273" s="26"/>
      <c r="D273" s="26"/>
      <c r="E273" s="26"/>
      <c r="F273" s="26"/>
      <c r="G273" s="20"/>
      <c r="H273" s="20"/>
      <c r="I273" s="26"/>
      <c r="J273" s="26"/>
      <c r="K273" s="26"/>
      <c r="L273" s="20"/>
      <c r="M273" s="20"/>
      <c r="N273" s="20"/>
      <c r="O273" s="20"/>
      <c r="P273" s="20"/>
      <c r="Q273" s="20"/>
      <c r="R273" s="20"/>
      <c r="S273" s="20"/>
      <c r="T273" s="20"/>
      <c r="U273" s="20"/>
      <c r="V273" s="20"/>
      <c r="W273" s="20"/>
      <c r="X273" s="20"/>
      <c r="Y273" s="20"/>
      <c r="Z273" s="20"/>
      <c r="AA273" s="20"/>
      <c r="AB273" s="28"/>
      <c r="AC273" s="20"/>
      <c r="AD273" s="20"/>
      <c r="AE273" s="28"/>
      <c r="AF273" s="4"/>
      <c r="AG273" s="4"/>
      <c r="AH273" s="4"/>
      <c r="AI273" s="4"/>
      <c r="AJ273" s="4"/>
      <c r="AK273" s="4"/>
      <c r="AL273" s="4"/>
      <c r="AM273" s="4"/>
      <c r="AN273" s="4"/>
      <c r="AO273" s="4"/>
      <c r="AP273" s="4"/>
      <c r="AQ273" s="4"/>
      <c r="AR273" s="4"/>
      <c r="AS273" s="4"/>
      <c r="AT273" s="4"/>
      <c r="AU273" s="4"/>
      <c r="AV273" s="4"/>
      <c r="AW273" s="4"/>
    </row>
    <row r="274" spans="1:49" ht="15.75" customHeight="1" x14ac:dyDescent="0.25">
      <c r="A274" s="32"/>
      <c r="B274" s="24"/>
      <c r="C274" s="26"/>
      <c r="D274" s="26"/>
      <c r="E274" s="26"/>
      <c r="F274" s="26"/>
      <c r="G274" s="20"/>
      <c r="H274" s="20"/>
      <c r="I274" s="26"/>
      <c r="J274" s="26"/>
      <c r="K274" s="26"/>
      <c r="L274" s="20"/>
      <c r="M274" s="20"/>
      <c r="N274" s="20"/>
      <c r="O274" s="20"/>
      <c r="P274" s="20"/>
      <c r="Q274" s="20"/>
      <c r="R274" s="20"/>
      <c r="S274" s="20"/>
      <c r="T274" s="20"/>
      <c r="U274" s="20"/>
      <c r="V274" s="20"/>
      <c r="W274" s="20"/>
      <c r="X274" s="20"/>
      <c r="Y274" s="20"/>
      <c r="Z274" s="20"/>
      <c r="AA274" s="20"/>
      <c r="AB274" s="28"/>
      <c r="AC274" s="20"/>
      <c r="AD274" s="20"/>
      <c r="AE274" s="28"/>
      <c r="AF274" s="4"/>
      <c r="AG274" s="4"/>
      <c r="AH274" s="4"/>
      <c r="AI274" s="4"/>
      <c r="AJ274" s="4"/>
      <c r="AK274" s="4"/>
      <c r="AL274" s="4"/>
      <c r="AM274" s="4"/>
      <c r="AN274" s="4"/>
      <c r="AO274" s="4"/>
      <c r="AP274" s="4"/>
      <c r="AQ274" s="4"/>
      <c r="AR274" s="4"/>
      <c r="AS274" s="4"/>
      <c r="AT274" s="4"/>
      <c r="AU274" s="4"/>
      <c r="AV274" s="4"/>
      <c r="AW274" s="4"/>
    </row>
    <row r="275" spans="1:49" ht="15.75" customHeight="1" x14ac:dyDescent="0.25">
      <c r="A275" s="32"/>
      <c r="B275" s="24"/>
      <c r="C275" s="26"/>
      <c r="D275" s="26"/>
      <c r="E275" s="26"/>
      <c r="F275" s="26"/>
      <c r="G275" s="20"/>
      <c r="H275" s="20"/>
      <c r="I275" s="26"/>
      <c r="J275" s="26"/>
      <c r="K275" s="26"/>
      <c r="L275" s="20"/>
      <c r="M275" s="20"/>
      <c r="N275" s="20"/>
      <c r="O275" s="20"/>
      <c r="P275" s="20"/>
      <c r="Q275" s="20"/>
      <c r="R275" s="20"/>
      <c r="S275" s="20"/>
      <c r="T275" s="20"/>
      <c r="U275" s="20"/>
      <c r="V275" s="20"/>
      <c r="W275" s="20"/>
      <c r="X275" s="20"/>
      <c r="Y275" s="20"/>
      <c r="Z275" s="20"/>
      <c r="AA275" s="20"/>
      <c r="AB275" s="28"/>
      <c r="AC275" s="20"/>
      <c r="AD275" s="20"/>
      <c r="AE275" s="28"/>
      <c r="AF275" s="4"/>
      <c r="AG275" s="4"/>
      <c r="AH275" s="4"/>
      <c r="AI275" s="4"/>
      <c r="AJ275" s="4"/>
      <c r="AK275" s="4"/>
      <c r="AL275" s="4"/>
      <c r="AM275" s="4"/>
      <c r="AN275" s="4"/>
      <c r="AO275" s="4"/>
      <c r="AP275" s="4"/>
      <c r="AQ275" s="4"/>
      <c r="AR275" s="4"/>
      <c r="AS275" s="4"/>
      <c r="AT275" s="4"/>
      <c r="AU275" s="4"/>
      <c r="AV275" s="4"/>
      <c r="AW275" s="4"/>
    </row>
    <row r="276" spans="1:49" ht="15.75" customHeight="1" x14ac:dyDescent="0.25">
      <c r="A276" s="32"/>
      <c r="B276" s="24"/>
      <c r="C276" s="26"/>
      <c r="D276" s="26"/>
      <c r="E276" s="26"/>
      <c r="F276" s="26"/>
      <c r="G276" s="20"/>
      <c r="H276" s="20"/>
      <c r="I276" s="26"/>
      <c r="J276" s="26"/>
      <c r="K276" s="26"/>
      <c r="L276" s="20"/>
      <c r="M276" s="20"/>
      <c r="N276" s="20"/>
      <c r="O276" s="20"/>
      <c r="P276" s="20"/>
      <c r="Q276" s="20"/>
      <c r="R276" s="20"/>
      <c r="S276" s="20"/>
      <c r="T276" s="20"/>
      <c r="U276" s="20"/>
      <c r="V276" s="20"/>
      <c r="W276" s="20"/>
      <c r="X276" s="20"/>
      <c r="Y276" s="20"/>
      <c r="Z276" s="20"/>
      <c r="AA276" s="20"/>
      <c r="AB276" s="28"/>
      <c r="AC276" s="20"/>
      <c r="AD276" s="20"/>
      <c r="AE276" s="28"/>
      <c r="AF276" s="4"/>
      <c r="AG276" s="4"/>
      <c r="AH276" s="4"/>
      <c r="AI276" s="4"/>
      <c r="AJ276" s="4"/>
      <c r="AK276" s="4"/>
      <c r="AL276" s="4"/>
      <c r="AM276" s="4"/>
      <c r="AN276" s="4"/>
      <c r="AO276" s="4"/>
      <c r="AP276" s="4"/>
      <c r="AQ276" s="4"/>
      <c r="AR276" s="4"/>
      <c r="AS276" s="4"/>
      <c r="AT276" s="4"/>
      <c r="AU276" s="4"/>
      <c r="AV276" s="4"/>
      <c r="AW276" s="4"/>
    </row>
    <row r="277" spans="1:49" ht="15.75" customHeight="1" x14ac:dyDescent="0.25">
      <c r="A277" s="32"/>
      <c r="B277" s="24"/>
      <c r="C277" s="26"/>
      <c r="D277" s="26"/>
      <c r="E277" s="26"/>
      <c r="F277" s="26"/>
      <c r="G277" s="20"/>
      <c r="H277" s="20"/>
      <c r="I277" s="26"/>
      <c r="J277" s="26"/>
      <c r="K277" s="26"/>
      <c r="L277" s="20"/>
      <c r="M277" s="20"/>
      <c r="N277" s="20"/>
      <c r="O277" s="20"/>
      <c r="P277" s="20"/>
      <c r="Q277" s="20"/>
      <c r="R277" s="20"/>
      <c r="S277" s="20"/>
      <c r="T277" s="20"/>
      <c r="U277" s="20"/>
      <c r="V277" s="20"/>
      <c r="W277" s="20"/>
      <c r="X277" s="20"/>
      <c r="Y277" s="20"/>
      <c r="Z277" s="20"/>
      <c r="AA277" s="20"/>
      <c r="AB277" s="28"/>
      <c r="AC277" s="20"/>
      <c r="AD277" s="20"/>
      <c r="AE277" s="28"/>
      <c r="AF277" s="4"/>
      <c r="AG277" s="4"/>
      <c r="AH277" s="4"/>
      <c r="AI277" s="4"/>
      <c r="AJ277" s="4"/>
      <c r="AK277" s="4"/>
      <c r="AL277" s="4"/>
      <c r="AM277" s="4"/>
      <c r="AN277" s="4"/>
      <c r="AO277" s="4"/>
      <c r="AP277" s="4"/>
      <c r="AQ277" s="4"/>
      <c r="AR277" s="4"/>
      <c r="AS277" s="4"/>
      <c r="AT277" s="4"/>
      <c r="AU277" s="4"/>
      <c r="AV277" s="4"/>
      <c r="AW277" s="4"/>
    </row>
    <row r="278" spans="1:49" ht="15.75" customHeight="1" x14ac:dyDescent="0.25">
      <c r="A278" s="32"/>
      <c r="B278" s="24"/>
      <c r="C278" s="26"/>
      <c r="D278" s="26"/>
      <c r="E278" s="26"/>
      <c r="F278" s="26"/>
      <c r="G278" s="20"/>
      <c r="H278" s="20"/>
      <c r="I278" s="26"/>
      <c r="J278" s="26"/>
      <c r="K278" s="26"/>
      <c r="L278" s="20"/>
      <c r="M278" s="20"/>
      <c r="N278" s="20"/>
      <c r="O278" s="20"/>
      <c r="P278" s="20"/>
      <c r="Q278" s="20"/>
      <c r="R278" s="20"/>
      <c r="S278" s="20"/>
      <c r="T278" s="20"/>
      <c r="U278" s="20"/>
      <c r="V278" s="20"/>
      <c r="W278" s="20"/>
      <c r="X278" s="20"/>
      <c r="Y278" s="20"/>
      <c r="Z278" s="20"/>
      <c r="AA278" s="20"/>
      <c r="AB278" s="28"/>
      <c r="AC278" s="20"/>
      <c r="AD278" s="20"/>
      <c r="AE278" s="28"/>
      <c r="AF278" s="4"/>
      <c r="AG278" s="4"/>
      <c r="AH278" s="4"/>
      <c r="AI278" s="4"/>
      <c r="AJ278" s="4"/>
      <c r="AK278" s="4"/>
      <c r="AL278" s="4"/>
      <c r="AM278" s="4"/>
      <c r="AN278" s="4"/>
      <c r="AO278" s="4"/>
      <c r="AP278" s="4"/>
      <c r="AQ278" s="4"/>
      <c r="AR278" s="4"/>
      <c r="AS278" s="4"/>
      <c r="AT278" s="4"/>
      <c r="AU278" s="4"/>
      <c r="AV278" s="4"/>
      <c r="AW278" s="4"/>
    </row>
    <row r="279" spans="1:49" ht="15.75" customHeight="1" x14ac:dyDescent="0.25">
      <c r="A279" s="32"/>
      <c r="B279" s="24"/>
      <c r="C279" s="26"/>
      <c r="D279" s="26"/>
      <c r="E279" s="26"/>
      <c r="F279" s="26"/>
      <c r="G279" s="20"/>
      <c r="H279" s="20"/>
      <c r="I279" s="26"/>
      <c r="J279" s="26"/>
      <c r="K279" s="26"/>
      <c r="L279" s="20"/>
      <c r="M279" s="20"/>
      <c r="N279" s="20"/>
      <c r="O279" s="20"/>
      <c r="P279" s="20"/>
      <c r="Q279" s="20"/>
      <c r="R279" s="20"/>
      <c r="S279" s="20"/>
      <c r="T279" s="20"/>
      <c r="U279" s="20"/>
      <c r="V279" s="20"/>
      <c r="W279" s="20"/>
      <c r="X279" s="20"/>
      <c r="Y279" s="20"/>
      <c r="Z279" s="20"/>
      <c r="AA279" s="20"/>
      <c r="AB279" s="28"/>
      <c r="AC279" s="20"/>
      <c r="AD279" s="20"/>
      <c r="AE279" s="28"/>
      <c r="AF279" s="4"/>
      <c r="AG279" s="4"/>
      <c r="AH279" s="4"/>
      <c r="AI279" s="4"/>
      <c r="AJ279" s="4"/>
      <c r="AK279" s="4"/>
      <c r="AL279" s="4"/>
      <c r="AM279" s="4"/>
      <c r="AN279" s="4"/>
      <c r="AO279" s="4"/>
      <c r="AP279" s="4"/>
      <c r="AQ279" s="4"/>
      <c r="AR279" s="4"/>
      <c r="AS279" s="4"/>
      <c r="AT279" s="4"/>
      <c r="AU279" s="4"/>
      <c r="AV279" s="4"/>
      <c r="AW279" s="4"/>
    </row>
    <row r="280" spans="1:49" ht="15.75" customHeight="1" x14ac:dyDescent="0.25">
      <c r="A280" s="32"/>
      <c r="B280" s="24"/>
      <c r="C280" s="26"/>
      <c r="D280" s="26"/>
      <c r="E280" s="26"/>
      <c r="F280" s="26"/>
      <c r="G280" s="20"/>
      <c r="H280" s="20"/>
      <c r="I280" s="26"/>
      <c r="J280" s="26"/>
      <c r="K280" s="26"/>
      <c r="L280" s="20"/>
      <c r="M280" s="20"/>
      <c r="N280" s="20"/>
      <c r="O280" s="20"/>
      <c r="P280" s="20"/>
      <c r="Q280" s="20"/>
      <c r="R280" s="20"/>
      <c r="S280" s="20"/>
      <c r="T280" s="20"/>
      <c r="U280" s="20"/>
      <c r="V280" s="20"/>
      <c r="W280" s="20"/>
      <c r="X280" s="20"/>
      <c r="Y280" s="20"/>
      <c r="Z280" s="20"/>
      <c r="AA280" s="20"/>
      <c r="AB280" s="28"/>
      <c r="AC280" s="20"/>
      <c r="AD280" s="20"/>
      <c r="AE280" s="28"/>
      <c r="AF280" s="4"/>
      <c r="AG280" s="4"/>
      <c r="AH280" s="4"/>
      <c r="AI280" s="4"/>
      <c r="AJ280" s="4"/>
      <c r="AK280" s="4"/>
      <c r="AL280" s="4"/>
      <c r="AM280" s="4"/>
      <c r="AN280" s="4"/>
      <c r="AO280" s="4"/>
      <c r="AP280" s="4"/>
      <c r="AQ280" s="4"/>
      <c r="AR280" s="4"/>
      <c r="AS280" s="4"/>
      <c r="AT280" s="4"/>
      <c r="AU280" s="4"/>
      <c r="AV280" s="4"/>
      <c r="AW280" s="4"/>
    </row>
    <row r="281" spans="1:49" ht="15.75" customHeight="1" x14ac:dyDescent="0.25">
      <c r="A281" s="32"/>
      <c r="B281" s="24"/>
      <c r="C281" s="26"/>
      <c r="D281" s="26"/>
      <c r="E281" s="26"/>
      <c r="F281" s="26"/>
      <c r="G281" s="20"/>
      <c r="H281" s="20"/>
      <c r="I281" s="26"/>
      <c r="J281" s="26"/>
      <c r="K281" s="26"/>
      <c r="L281" s="20"/>
      <c r="M281" s="20"/>
      <c r="N281" s="20"/>
      <c r="O281" s="20"/>
      <c r="P281" s="20"/>
      <c r="Q281" s="20"/>
      <c r="R281" s="20"/>
      <c r="S281" s="20"/>
      <c r="T281" s="20"/>
      <c r="U281" s="20"/>
      <c r="V281" s="20"/>
      <c r="W281" s="20"/>
      <c r="X281" s="20"/>
      <c r="Y281" s="20"/>
      <c r="Z281" s="20"/>
      <c r="AA281" s="20"/>
      <c r="AB281" s="28"/>
      <c r="AC281" s="20"/>
      <c r="AD281" s="20"/>
      <c r="AE281" s="28"/>
      <c r="AF281" s="4"/>
      <c r="AG281" s="4"/>
      <c r="AH281" s="4"/>
      <c r="AI281" s="4"/>
      <c r="AJ281" s="4"/>
      <c r="AK281" s="4"/>
      <c r="AL281" s="4"/>
      <c r="AM281" s="4"/>
      <c r="AN281" s="4"/>
      <c r="AO281" s="4"/>
      <c r="AP281" s="4"/>
      <c r="AQ281" s="4"/>
      <c r="AR281" s="4"/>
      <c r="AS281" s="4"/>
      <c r="AT281" s="4"/>
      <c r="AU281" s="4"/>
      <c r="AV281" s="4"/>
      <c r="AW281" s="4"/>
    </row>
    <row r="282" spans="1:49" ht="15.75" customHeight="1" x14ac:dyDescent="0.25">
      <c r="A282" s="32"/>
      <c r="B282" s="24"/>
      <c r="C282" s="26"/>
      <c r="D282" s="26"/>
      <c r="E282" s="26"/>
      <c r="F282" s="26"/>
      <c r="G282" s="20"/>
      <c r="H282" s="20"/>
      <c r="I282" s="26"/>
      <c r="J282" s="26"/>
      <c r="K282" s="26"/>
      <c r="L282" s="20"/>
      <c r="M282" s="20"/>
      <c r="N282" s="20"/>
      <c r="O282" s="20"/>
      <c r="P282" s="20"/>
      <c r="Q282" s="20"/>
      <c r="R282" s="20"/>
      <c r="S282" s="20"/>
      <c r="T282" s="20"/>
      <c r="U282" s="20"/>
      <c r="V282" s="20"/>
      <c r="W282" s="20"/>
      <c r="X282" s="20"/>
      <c r="Y282" s="20"/>
      <c r="Z282" s="20"/>
      <c r="AA282" s="20"/>
      <c r="AB282" s="28"/>
      <c r="AC282" s="20"/>
      <c r="AD282" s="20"/>
      <c r="AE282" s="28"/>
      <c r="AF282" s="4"/>
      <c r="AG282" s="4"/>
      <c r="AH282" s="4"/>
      <c r="AI282" s="4"/>
      <c r="AJ282" s="4"/>
      <c r="AK282" s="4"/>
      <c r="AL282" s="4"/>
      <c r="AM282" s="4"/>
      <c r="AN282" s="4"/>
      <c r="AO282" s="4"/>
      <c r="AP282" s="4"/>
      <c r="AQ282" s="4"/>
      <c r="AR282" s="4"/>
      <c r="AS282" s="4"/>
      <c r="AT282" s="4"/>
      <c r="AU282" s="4"/>
      <c r="AV282" s="4"/>
      <c r="AW282" s="4"/>
    </row>
    <row r="283" spans="1:49" ht="15.75" customHeight="1" x14ac:dyDescent="0.25">
      <c r="A283" s="32"/>
      <c r="B283" s="24"/>
      <c r="C283" s="26"/>
      <c r="D283" s="26"/>
      <c r="E283" s="26"/>
      <c r="F283" s="26"/>
      <c r="G283" s="20"/>
      <c r="H283" s="20"/>
      <c r="I283" s="26"/>
      <c r="J283" s="26"/>
      <c r="K283" s="26"/>
      <c r="L283" s="20"/>
      <c r="M283" s="20"/>
      <c r="N283" s="20"/>
      <c r="O283" s="20"/>
      <c r="P283" s="20"/>
      <c r="Q283" s="20"/>
      <c r="R283" s="20"/>
      <c r="S283" s="20"/>
      <c r="T283" s="20"/>
      <c r="U283" s="20"/>
      <c r="V283" s="20"/>
      <c r="W283" s="20"/>
      <c r="X283" s="20"/>
      <c r="Y283" s="20"/>
      <c r="Z283" s="20"/>
      <c r="AA283" s="20"/>
      <c r="AB283" s="28"/>
      <c r="AC283" s="20"/>
      <c r="AD283" s="20"/>
      <c r="AE283" s="28"/>
      <c r="AF283" s="4"/>
      <c r="AG283" s="4"/>
      <c r="AH283" s="4"/>
      <c r="AI283" s="4"/>
      <c r="AJ283" s="4"/>
      <c r="AK283" s="4"/>
      <c r="AL283" s="4"/>
      <c r="AM283" s="4"/>
      <c r="AN283" s="4"/>
      <c r="AO283" s="4"/>
      <c r="AP283" s="4"/>
      <c r="AQ283" s="4"/>
      <c r="AR283" s="4"/>
      <c r="AS283" s="4"/>
      <c r="AT283" s="4"/>
      <c r="AU283" s="4"/>
      <c r="AV283" s="4"/>
      <c r="AW283" s="4"/>
    </row>
    <row r="284" spans="1:49" ht="15.75" customHeight="1" x14ac:dyDescent="0.25">
      <c r="A284" s="32"/>
      <c r="B284" s="24"/>
      <c r="C284" s="26"/>
      <c r="D284" s="26"/>
      <c r="E284" s="26"/>
      <c r="F284" s="26"/>
      <c r="G284" s="20"/>
      <c r="H284" s="20"/>
      <c r="I284" s="26"/>
      <c r="J284" s="26"/>
      <c r="K284" s="26"/>
      <c r="L284" s="20"/>
      <c r="M284" s="20"/>
      <c r="N284" s="20"/>
      <c r="O284" s="20"/>
      <c r="P284" s="20"/>
      <c r="Q284" s="20"/>
      <c r="R284" s="20"/>
      <c r="S284" s="20"/>
      <c r="T284" s="20"/>
      <c r="U284" s="20"/>
      <c r="V284" s="20"/>
      <c r="W284" s="20"/>
      <c r="X284" s="20"/>
      <c r="Y284" s="20"/>
      <c r="Z284" s="20"/>
      <c r="AA284" s="20"/>
      <c r="AB284" s="28"/>
      <c r="AC284" s="20"/>
      <c r="AD284" s="20"/>
      <c r="AE284" s="28"/>
      <c r="AF284" s="4"/>
      <c r="AG284" s="4"/>
      <c r="AH284" s="4"/>
      <c r="AI284" s="4"/>
      <c r="AJ284" s="4"/>
      <c r="AK284" s="4"/>
      <c r="AL284" s="4"/>
      <c r="AM284" s="4"/>
      <c r="AN284" s="4"/>
      <c r="AO284" s="4"/>
      <c r="AP284" s="4"/>
      <c r="AQ284" s="4"/>
      <c r="AR284" s="4"/>
      <c r="AS284" s="4"/>
      <c r="AT284" s="4"/>
      <c r="AU284" s="4"/>
      <c r="AV284" s="4"/>
      <c r="AW284" s="4"/>
    </row>
    <row r="285" spans="1:49" ht="15.75" customHeight="1" x14ac:dyDescent="0.25">
      <c r="A285" s="32"/>
      <c r="B285" s="24"/>
      <c r="C285" s="26"/>
      <c r="D285" s="26"/>
      <c r="E285" s="26"/>
      <c r="F285" s="26"/>
      <c r="G285" s="20"/>
      <c r="H285" s="20"/>
      <c r="I285" s="26"/>
      <c r="J285" s="26"/>
      <c r="K285" s="26"/>
      <c r="L285" s="20"/>
      <c r="M285" s="20"/>
      <c r="N285" s="20"/>
      <c r="O285" s="20"/>
      <c r="P285" s="20"/>
      <c r="Q285" s="20"/>
      <c r="R285" s="20"/>
      <c r="S285" s="20"/>
      <c r="T285" s="20"/>
      <c r="U285" s="20"/>
      <c r="V285" s="20"/>
      <c r="W285" s="20"/>
      <c r="X285" s="20"/>
      <c r="Y285" s="20"/>
      <c r="Z285" s="20"/>
      <c r="AA285" s="20"/>
      <c r="AB285" s="28"/>
      <c r="AC285" s="20"/>
      <c r="AD285" s="20"/>
      <c r="AE285" s="28"/>
      <c r="AF285" s="4"/>
      <c r="AG285" s="4"/>
      <c r="AH285" s="4"/>
      <c r="AI285" s="4"/>
      <c r="AJ285" s="4"/>
      <c r="AK285" s="4"/>
      <c r="AL285" s="4"/>
      <c r="AM285" s="4"/>
      <c r="AN285" s="4"/>
      <c r="AO285" s="4"/>
      <c r="AP285" s="4"/>
      <c r="AQ285" s="4"/>
      <c r="AR285" s="4"/>
      <c r="AS285" s="4"/>
      <c r="AT285" s="4"/>
      <c r="AU285" s="4"/>
      <c r="AV285" s="4"/>
      <c r="AW285" s="4"/>
    </row>
    <row r="286" spans="1:49" ht="15.75" customHeight="1" x14ac:dyDescent="0.25">
      <c r="A286" s="32"/>
      <c r="B286" s="24"/>
      <c r="C286" s="26"/>
      <c r="D286" s="26"/>
      <c r="E286" s="26"/>
      <c r="F286" s="26"/>
      <c r="G286" s="20"/>
      <c r="H286" s="20"/>
      <c r="I286" s="26"/>
      <c r="J286" s="26"/>
      <c r="K286" s="26"/>
      <c r="L286" s="20"/>
      <c r="M286" s="20"/>
      <c r="N286" s="20"/>
      <c r="O286" s="20"/>
      <c r="P286" s="20"/>
      <c r="Q286" s="20"/>
      <c r="R286" s="20"/>
      <c r="S286" s="20"/>
      <c r="T286" s="20"/>
      <c r="U286" s="20"/>
      <c r="V286" s="20"/>
      <c r="W286" s="20"/>
      <c r="X286" s="20"/>
      <c r="Y286" s="20"/>
      <c r="Z286" s="20"/>
      <c r="AA286" s="20"/>
      <c r="AB286" s="28"/>
      <c r="AC286" s="20"/>
      <c r="AD286" s="20"/>
      <c r="AE286" s="28"/>
      <c r="AF286" s="4"/>
      <c r="AG286" s="4"/>
      <c r="AH286" s="4"/>
      <c r="AI286" s="4"/>
      <c r="AJ286" s="4"/>
      <c r="AK286" s="4"/>
      <c r="AL286" s="4"/>
      <c r="AM286" s="4"/>
      <c r="AN286" s="4"/>
      <c r="AO286" s="4"/>
      <c r="AP286" s="4"/>
      <c r="AQ286" s="4"/>
      <c r="AR286" s="4"/>
      <c r="AS286" s="4"/>
      <c r="AT286" s="4"/>
      <c r="AU286" s="4"/>
      <c r="AV286" s="4"/>
      <c r="AW286" s="4"/>
    </row>
    <row r="287" spans="1:49" ht="15.75" customHeight="1" x14ac:dyDescent="0.25">
      <c r="A287" s="32"/>
      <c r="B287" s="24"/>
      <c r="C287" s="26"/>
      <c r="D287" s="26"/>
      <c r="E287" s="26"/>
      <c r="F287" s="26"/>
      <c r="G287" s="20"/>
      <c r="H287" s="20"/>
      <c r="I287" s="26"/>
      <c r="J287" s="26"/>
      <c r="K287" s="26"/>
      <c r="L287" s="20"/>
      <c r="M287" s="20"/>
      <c r="N287" s="20"/>
      <c r="O287" s="20"/>
      <c r="P287" s="20"/>
      <c r="Q287" s="20"/>
      <c r="R287" s="20"/>
      <c r="S287" s="20"/>
      <c r="T287" s="20"/>
      <c r="U287" s="20"/>
      <c r="V287" s="20"/>
      <c r="W287" s="20"/>
      <c r="X287" s="20"/>
      <c r="Y287" s="20"/>
      <c r="Z287" s="20"/>
      <c r="AA287" s="20"/>
      <c r="AB287" s="28"/>
      <c r="AC287" s="20"/>
      <c r="AD287" s="20"/>
      <c r="AE287" s="28"/>
      <c r="AF287" s="4"/>
      <c r="AG287" s="4"/>
      <c r="AH287" s="4"/>
      <c r="AI287" s="4"/>
      <c r="AJ287" s="4"/>
      <c r="AK287" s="4"/>
      <c r="AL287" s="4"/>
      <c r="AM287" s="4"/>
      <c r="AN287" s="4"/>
      <c r="AO287" s="4"/>
      <c r="AP287" s="4"/>
      <c r="AQ287" s="4"/>
      <c r="AR287" s="4"/>
      <c r="AS287" s="4"/>
      <c r="AT287" s="4"/>
      <c r="AU287" s="4"/>
      <c r="AV287" s="4"/>
      <c r="AW287" s="4"/>
    </row>
    <row r="288" spans="1:49" ht="15.75" customHeight="1" x14ac:dyDescent="0.25">
      <c r="A288" s="32"/>
      <c r="B288" s="24"/>
      <c r="C288" s="26"/>
      <c r="D288" s="26"/>
      <c r="E288" s="26"/>
      <c r="F288" s="26"/>
      <c r="G288" s="20"/>
      <c r="H288" s="20"/>
      <c r="I288" s="26"/>
      <c r="J288" s="26"/>
      <c r="K288" s="26"/>
      <c r="L288" s="20"/>
      <c r="M288" s="20"/>
      <c r="N288" s="20"/>
      <c r="O288" s="20"/>
      <c r="P288" s="20"/>
      <c r="Q288" s="20"/>
      <c r="R288" s="20"/>
      <c r="S288" s="20"/>
      <c r="T288" s="20"/>
      <c r="U288" s="20"/>
      <c r="V288" s="20"/>
      <c r="W288" s="20"/>
      <c r="X288" s="20"/>
      <c r="Y288" s="20"/>
      <c r="Z288" s="20"/>
      <c r="AA288" s="20"/>
      <c r="AB288" s="28"/>
      <c r="AC288" s="20"/>
      <c r="AD288" s="20"/>
      <c r="AE288" s="28"/>
      <c r="AF288" s="4"/>
      <c r="AG288" s="4"/>
      <c r="AH288" s="4"/>
      <c r="AI288" s="4"/>
      <c r="AJ288" s="4"/>
      <c r="AK288" s="4"/>
      <c r="AL288" s="4"/>
      <c r="AM288" s="4"/>
      <c r="AN288" s="4"/>
      <c r="AO288" s="4"/>
      <c r="AP288" s="4"/>
      <c r="AQ288" s="4"/>
      <c r="AR288" s="4"/>
      <c r="AS288" s="4"/>
      <c r="AT288" s="4"/>
      <c r="AU288" s="4"/>
      <c r="AV288" s="4"/>
      <c r="AW288" s="4"/>
    </row>
    <row r="289" spans="1:49" ht="15.75" customHeight="1" x14ac:dyDescent="0.25">
      <c r="A289" s="32"/>
      <c r="B289" s="24"/>
      <c r="C289" s="26"/>
      <c r="D289" s="26"/>
      <c r="E289" s="26"/>
      <c r="F289" s="26"/>
      <c r="G289" s="20"/>
      <c r="H289" s="20"/>
      <c r="I289" s="26"/>
      <c r="J289" s="26"/>
      <c r="K289" s="26"/>
      <c r="L289" s="20"/>
      <c r="M289" s="20"/>
      <c r="N289" s="20"/>
      <c r="O289" s="20"/>
      <c r="P289" s="20"/>
      <c r="Q289" s="20"/>
      <c r="R289" s="20"/>
      <c r="S289" s="20"/>
      <c r="T289" s="20"/>
      <c r="U289" s="20"/>
      <c r="V289" s="20"/>
      <c r="W289" s="20"/>
      <c r="X289" s="20"/>
      <c r="Y289" s="20"/>
      <c r="Z289" s="20"/>
      <c r="AA289" s="20"/>
      <c r="AB289" s="28"/>
      <c r="AC289" s="20"/>
      <c r="AD289" s="20"/>
      <c r="AE289" s="28"/>
      <c r="AF289" s="4"/>
      <c r="AG289" s="4"/>
      <c r="AH289" s="4"/>
      <c r="AI289" s="4"/>
      <c r="AJ289" s="4"/>
      <c r="AK289" s="4"/>
      <c r="AL289" s="4"/>
      <c r="AM289" s="4"/>
      <c r="AN289" s="4"/>
      <c r="AO289" s="4"/>
      <c r="AP289" s="4"/>
      <c r="AQ289" s="4"/>
      <c r="AR289" s="4"/>
      <c r="AS289" s="4"/>
      <c r="AT289" s="4"/>
      <c r="AU289" s="4"/>
      <c r="AV289" s="4"/>
      <c r="AW289" s="4"/>
    </row>
    <row r="290" spans="1:49" ht="15.75" customHeight="1" x14ac:dyDescent="0.25">
      <c r="A290" s="32"/>
      <c r="B290" s="24"/>
      <c r="C290" s="26"/>
      <c r="D290" s="26"/>
      <c r="E290" s="26"/>
      <c r="F290" s="26"/>
      <c r="G290" s="20"/>
      <c r="H290" s="20"/>
      <c r="I290" s="26"/>
      <c r="J290" s="26"/>
      <c r="K290" s="26"/>
      <c r="L290" s="20"/>
      <c r="M290" s="20"/>
      <c r="N290" s="20"/>
      <c r="O290" s="20"/>
      <c r="P290" s="20"/>
      <c r="Q290" s="20"/>
      <c r="R290" s="20"/>
      <c r="S290" s="20"/>
      <c r="T290" s="20"/>
      <c r="U290" s="20"/>
      <c r="V290" s="20"/>
      <c r="W290" s="20"/>
      <c r="X290" s="20"/>
      <c r="Y290" s="20"/>
      <c r="Z290" s="20"/>
      <c r="AA290" s="20"/>
      <c r="AB290" s="28"/>
      <c r="AC290" s="20"/>
      <c r="AD290" s="20"/>
      <c r="AE290" s="28"/>
      <c r="AF290" s="4"/>
      <c r="AG290" s="4"/>
      <c r="AH290" s="4"/>
      <c r="AI290" s="4"/>
      <c r="AJ290" s="4"/>
      <c r="AK290" s="4"/>
      <c r="AL290" s="4"/>
      <c r="AM290" s="4"/>
      <c r="AN290" s="4"/>
      <c r="AO290" s="4"/>
      <c r="AP290" s="4"/>
      <c r="AQ290" s="4"/>
      <c r="AR290" s="4"/>
      <c r="AS290" s="4"/>
      <c r="AT290" s="4"/>
      <c r="AU290" s="4"/>
      <c r="AV290" s="4"/>
      <c r="AW290" s="4"/>
    </row>
    <row r="291" spans="1:49" ht="15.75" customHeight="1" x14ac:dyDescent="0.25">
      <c r="A291" s="32"/>
      <c r="B291" s="24"/>
      <c r="C291" s="26"/>
      <c r="D291" s="26"/>
      <c r="E291" s="26"/>
      <c r="F291" s="26"/>
      <c r="G291" s="20"/>
      <c r="H291" s="20"/>
      <c r="I291" s="26"/>
      <c r="J291" s="26"/>
      <c r="K291" s="26"/>
      <c r="L291" s="20"/>
      <c r="M291" s="20"/>
      <c r="N291" s="20"/>
      <c r="O291" s="20"/>
      <c r="P291" s="20"/>
      <c r="Q291" s="20"/>
      <c r="R291" s="20"/>
      <c r="S291" s="20"/>
      <c r="T291" s="20"/>
      <c r="U291" s="20"/>
      <c r="V291" s="20"/>
      <c r="W291" s="20"/>
      <c r="X291" s="20"/>
      <c r="Y291" s="20"/>
      <c r="Z291" s="20"/>
      <c r="AA291" s="20"/>
      <c r="AB291" s="28"/>
      <c r="AC291" s="20"/>
      <c r="AD291" s="20"/>
      <c r="AE291" s="28"/>
      <c r="AF291" s="4"/>
      <c r="AG291" s="4"/>
      <c r="AH291" s="4"/>
      <c r="AI291" s="4"/>
      <c r="AJ291" s="4"/>
      <c r="AK291" s="4"/>
      <c r="AL291" s="4"/>
      <c r="AM291" s="4"/>
      <c r="AN291" s="4"/>
      <c r="AO291" s="4"/>
      <c r="AP291" s="4"/>
      <c r="AQ291" s="4"/>
      <c r="AR291" s="4"/>
      <c r="AS291" s="4"/>
      <c r="AT291" s="4"/>
      <c r="AU291" s="4"/>
      <c r="AV291" s="4"/>
      <c r="AW291" s="4"/>
    </row>
    <row r="292" spans="1:49" ht="15.75" customHeight="1" x14ac:dyDescent="0.25">
      <c r="A292" s="32"/>
      <c r="B292" s="24"/>
      <c r="C292" s="26"/>
      <c r="D292" s="26"/>
      <c r="E292" s="26"/>
      <c r="F292" s="26"/>
      <c r="G292" s="20"/>
      <c r="H292" s="20"/>
      <c r="I292" s="26"/>
      <c r="J292" s="26"/>
      <c r="K292" s="26"/>
      <c r="L292" s="20"/>
      <c r="M292" s="20"/>
      <c r="N292" s="20"/>
      <c r="O292" s="20"/>
      <c r="P292" s="20"/>
      <c r="Q292" s="20"/>
      <c r="R292" s="20"/>
      <c r="S292" s="20"/>
      <c r="T292" s="20"/>
      <c r="U292" s="20"/>
      <c r="V292" s="20"/>
      <c r="W292" s="20"/>
      <c r="X292" s="20"/>
      <c r="Y292" s="20"/>
      <c r="Z292" s="20"/>
      <c r="AA292" s="20"/>
      <c r="AB292" s="28"/>
      <c r="AC292" s="20"/>
      <c r="AD292" s="20"/>
      <c r="AE292" s="28"/>
      <c r="AF292" s="4"/>
      <c r="AG292" s="4"/>
      <c r="AH292" s="4"/>
      <c r="AI292" s="4"/>
      <c r="AJ292" s="4"/>
      <c r="AK292" s="4"/>
      <c r="AL292" s="4"/>
      <c r="AM292" s="4"/>
      <c r="AN292" s="4"/>
      <c r="AO292" s="4"/>
      <c r="AP292" s="4"/>
      <c r="AQ292" s="4"/>
      <c r="AR292" s="4"/>
      <c r="AS292" s="4"/>
      <c r="AT292" s="4"/>
      <c r="AU292" s="4"/>
      <c r="AV292" s="4"/>
      <c r="AW292" s="4"/>
    </row>
    <row r="293" spans="1:49" ht="15.75" customHeight="1" x14ac:dyDescent="0.25">
      <c r="A293" s="32"/>
      <c r="B293" s="24"/>
      <c r="C293" s="26"/>
      <c r="D293" s="26"/>
      <c r="E293" s="26"/>
      <c r="F293" s="26"/>
      <c r="G293" s="20"/>
      <c r="H293" s="20"/>
      <c r="I293" s="26"/>
      <c r="J293" s="26"/>
      <c r="K293" s="26"/>
      <c r="L293" s="20"/>
      <c r="M293" s="20"/>
      <c r="N293" s="20"/>
      <c r="O293" s="20"/>
      <c r="P293" s="20"/>
      <c r="Q293" s="20"/>
      <c r="R293" s="20"/>
      <c r="S293" s="20"/>
      <c r="T293" s="20"/>
      <c r="U293" s="20"/>
      <c r="V293" s="20"/>
      <c r="W293" s="20"/>
      <c r="X293" s="20"/>
      <c r="Y293" s="20"/>
      <c r="Z293" s="20"/>
      <c r="AA293" s="20"/>
      <c r="AB293" s="28"/>
      <c r="AC293" s="20"/>
      <c r="AD293" s="20"/>
      <c r="AE293" s="28"/>
      <c r="AF293" s="4"/>
      <c r="AG293" s="4"/>
      <c r="AH293" s="4"/>
      <c r="AI293" s="4"/>
      <c r="AJ293" s="4"/>
      <c r="AK293" s="4"/>
      <c r="AL293" s="4"/>
      <c r="AM293" s="4"/>
      <c r="AN293" s="4"/>
      <c r="AO293" s="4"/>
      <c r="AP293" s="4"/>
      <c r="AQ293" s="4"/>
      <c r="AR293" s="4"/>
      <c r="AS293" s="4"/>
      <c r="AT293" s="4"/>
      <c r="AU293" s="4"/>
      <c r="AV293" s="4"/>
      <c r="AW293" s="4"/>
    </row>
    <row r="294" spans="1:49" ht="15.75" customHeight="1" x14ac:dyDescent="0.25">
      <c r="A294" s="32"/>
      <c r="B294" s="24"/>
      <c r="C294" s="26"/>
      <c r="D294" s="26"/>
      <c r="E294" s="26"/>
      <c r="F294" s="26"/>
      <c r="G294" s="20"/>
      <c r="H294" s="20"/>
      <c r="I294" s="26"/>
      <c r="J294" s="26"/>
      <c r="K294" s="26"/>
      <c r="L294" s="20"/>
      <c r="M294" s="20"/>
      <c r="N294" s="20"/>
      <c r="O294" s="20"/>
      <c r="P294" s="20"/>
      <c r="Q294" s="20"/>
      <c r="R294" s="20"/>
      <c r="S294" s="20"/>
      <c r="T294" s="20"/>
      <c r="U294" s="20"/>
      <c r="V294" s="20"/>
      <c r="W294" s="20"/>
      <c r="X294" s="20"/>
      <c r="Y294" s="20"/>
      <c r="Z294" s="20"/>
      <c r="AA294" s="20"/>
      <c r="AB294" s="28"/>
      <c r="AC294" s="20"/>
      <c r="AD294" s="20"/>
      <c r="AE294" s="28"/>
      <c r="AF294" s="4"/>
      <c r="AG294" s="4"/>
      <c r="AH294" s="4"/>
      <c r="AI294" s="4"/>
      <c r="AJ294" s="4"/>
      <c r="AK294" s="4"/>
      <c r="AL294" s="4"/>
      <c r="AM294" s="4"/>
      <c r="AN294" s="4"/>
      <c r="AO294" s="4"/>
      <c r="AP294" s="4"/>
      <c r="AQ294" s="4"/>
      <c r="AR294" s="4"/>
      <c r="AS294" s="4"/>
      <c r="AT294" s="4"/>
      <c r="AU294" s="4"/>
      <c r="AV294" s="4"/>
      <c r="AW294" s="4"/>
    </row>
    <row r="295" spans="1:49" ht="15.75" customHeight="1" x14ac:dyDescent="0.25">
      <c r="A295" s="32"/>
      <c r="B295" s="24"/>
      <c r="C295" s="26"/>
      <c r="D295" s="26"/>
      <c r="E295" s="26"/>
      <c r="F295" s="26"/>
      <c r="G295" s="20"/>
      <c r="H295" s="20"/>
      <c r="I295" s="26"/>
      <c r="J295" s="26"/>
      <c r="K295" s="26"/>
      <c r="L295" s="20"/>
      <c r="M295" s="20"/>
      <c r="N295" s="20"/>
      <c r="O295" s="20"/>
      <c r="P295" s="20"/>
      <c r="Q295" s="20"/>
      <c r="R295" s="20"/>
      <c r="S295" s="20"/>
      <c r="T295" s="20"/>
      <c r="U295" s="20"/>
      <c r="V295" s="20"/>
      <c r="W295" s="20"/>
      <c r="X295" s="20"/>
      <c r="Y295" s="20"/>
      <c r="Z295" s="20"/>
      <c r="AA295" s="20"/>
      <c r="AB295" s="28"/>
      <c r="AC295" s="20"/>
      <c r="AD295" s="20"/>
      <c r="AE295" s="28"/>
      <c r="AF295" s="4"/>
      <c r="AG295" s="4"/>
      <c r="AH295" s="4"/>
      <c r="AI295" s="4"/>
      <c r="AJ295" s="4"/>
      <c r="AK295" s="4"/>
      <c r="AL295" s="4"/>
      <c r="AM295" s="4"/>
      <c r="AN295" s="4"/>
      <c r="AO295" s="4"/>
      <c r="AP295" s="4"/>
      <c r="AQ295" s="4"/>
      <c r="AR295" s="4"/>
      <c r="AS295" s="4"/>
      <c r="AT295" s="4"/>
      <c r="AU295" s="4"/>
      <c r="AV295" s="4"/>
      <c r="AW295" s="4"/>
    </row>
    <row r="296" spans="1:49" ht="15.75" customHeight="1" x14ac:dyDescent="0.25">
      <c r="A296" s="32"/>
      <c r="B296" s="24"/>
      <c r="C296" s="26"/>
      <c r="D296" s="26"/>
      <c r="E296" s="26"/>
      <c r="F296" s="26"/>
      <c r="G296" s="20"/>
      <c r="H296" s="20"/>
      <c r="I296" s="26"/>
      <c r="J296" s="26"/>
      <c r="K296" s="26"/>
      <c r="L296" s="20"/>
      <c r="M296" s="20"/>
      <c r="N296" s="20"/>
      <c r="O296" s="20"/>
      <c r="P296" s="20"/>
      <c r="Q296" s="20"/>
      <c r="R296" s="20"/>
      <c r="S296" s="20"/>
      <c r="T296" s="20"/>
      <c r="U296" s="20"/>
      <c r="V296" s="20"/>
      <c r="W296" s="20"/>
      <c r="X296" s="20"/>
      <c r="Y296" s="20"/>
      <c r="Z296" s="20"/>
      <c r="AA296" s="20"/>
      <c r="AB296" s="28"/>
      <c r="AC296" s="20"/>
      <c r="AD296" s="20"/>
      <c r="AE296" s="28"/>
      <c r="AF296" s="4"/>
      <c r="AG296" s="4"/>
      <c r="AH296" s="4"/>
      <c r="AI296" s="4"/>
      <c r="AJ296" s="4"/>
      <c r="AK296" s="4"/>
      <c r="AL296" s="4"/>
      <c r="AM296" s="4"/>
      <c r="AN296" s="4"/>
      <c r="AO296" s="4"/>
      <c r="AP296" s="4"/>
      <c r="AQ296" s="4"/>
      <c r="AR296" s="4"/>
      <c r="AS296" s="4"/>
      <c r="AT296" s="4"/>
      <c r="AU296" s="4"/>
      <c r="AV296" s="4"/>
      <c r="AW296" s="4"/>
    </row>
    <row r="297" spans="1:49" ht="15.75" customHeight="1" x14ac:dyDescent="0.25">
      <c r="A297" s="32"/>
      <c r="B297" s="24"/>
      <c r="C297" s="26"/>
      <c r="D297" s="26"/>
      <c r="E297" s="26"/>
      <c r="F297" s="26"/>
      <c r="G297" s="20"/>
      <c r="H297" s="20"/>
      <c r="I297" s="26"/>
      <c r="J297" s="26"/>
      <c r="K297" s="26"/>
      <c r="L297" s="20"/>
      <c r="M297" s="20"/>
      <c r="N297" s="20"/>
      <c r="O297" s="20"/>
      <c r="P297" s="20"/>
      <c r="Q297" s="20"/>
      <c r="R297" s="20"/>
      <c r="S297" s="20"/>
      <c r="T297" s="20"/>
      <c r="U297" s="20"/>
      <c r="V297" s="20"/>
      <c r="W297" s="20"/>
      <c r="X297" s="20"/>
      <c r="Y297" s="20"/>
      <c r="Z297" s="20"/>
      <c r="AA297" s="20"/>
      <c r="AB297" s="28"/>
      <c r="AC297" s="20"/>
      <c r="AD297" s="20"/>
      <c r="AE297" s="28"/>
      <c r="AF297" s="4"/>
      <c r="AG297" s="4"/>
      <c r="AH297" s="4"/>
      <c r="AI297" s="4"/>
      <c r="AJ297" s="4"/>
      <c r="AK297" s="4"/>
      <c r="AL297" s="4"/>
      <c r="AM297" s="4"/>
      <c r="AN297" s="4"/>
      <c r="AO297" s="4"/>
      <c r="AP297" s="4"/>
      <c r="AQ297" s="4"/>
      <c r="AR297" s="4"/>
      <c r="AS297" s="4"/>
      <c r="AT297" s="4"/>
      <c r="AU297" s="4"/>
      <c r="AV297" s="4"/>
      <c r="AW297" s="4"/>
    </row>
    <row r="298" spans="1:49" ht="15.75" customHeight="1" x14ac:dyDescent="0.25">
      <c r="A298" s="32"/>
      <c r="B298" s="24"/>
      <c r="C298" s="26"/>
      <c r="D298" s="26"/>
      <c r="E298" s="26"/>
      <c r="F298" s="26"/>
      <c r="G298" s="20"/>
      <c r="H298" s="20"/>
      <c r="I298" s="26"/>
      <c r="J298" s="26"/>
      <c r="K298" s="26"/>
      <c r="L298" s="20"/>
      <c r="M298" s="20"/>
      <c r="N298" s="20"/>
      <c r="O298" s="20"/>
      <c r="P298" s="20"/>
      <c r="Q298" s="20"/>
      <c r="R298" s="20"/>
      <c r="S298" s="20"/>
      <c r="T298" s="20"/>
      <c r="U298" s="20"/>
      <c r="V298" s="20"/>
      <c r="W298" s="20"/>
      <c r="X298" s="20"/>
      <c r="Y298" s="20"/>
      <c r="Z298" s="20"/>
      <c r="AA298" s="20"/>
      <c r="AB298" s="28"/>
      <c r="AC298" s="20"/>
      <c r="AD298" s="20"/>
      <c r="AE298" s="28"/>
      <c r="AF298" s="4"/>
      <c r="AG298" s="4"/>
      <c r="AH298" s="4"/>
      <c r="AI298" s="4"/>
      <c r="AJ298" s="4"/>
      <c r="AK298" s="4"/>
      <c r="AL298" s="4"/>
      <c r="AM298" s="4"/>
      <c r="AN298" s="4"/>
      <c r="AO298" s="4"/>
      <c r="AP298" s="4"/>
      <c r="AQ298" s="4"/>
      <c r="AR298" s="4"/>
      <c r="AS298" s="4"/>
      <c r="AT298" s="4"/>
      <c r="AU298" s="4"/>
      <c r="AV298" s="4"/>
      <c r="AW298" s="4"/>
    </row>
    <row r="299" spans="1:49" ht="15.75" customHeight="1" x14ac:dyDescent="0.25">
      <c r="A299" s="32"/>
      <c r="B299" s="24"/>
      <c r="C299" s="26"/>
      <c r="D299" s="26"/>
      <c r="E299" s="26"/>
      <c r="F299" s="26"/>
      <c r="G299" s="20"/>
      <c r="H299" s="20"/>
      <c r="I299" s="26"/>
      <c r="J299" s="26"/>
      <c r="K299" s="26"/>
      <c r="L299" s="20"/>
      <c r="M299" s="20"/>
      <c r="N299" s="20"/>
      <c r="O299" s="20"/>
      <c r="P299" s="20"/>
      <c r="Q299" s="20"/>
      <c r="R299" s="20"/>
      <c r="S299" s="20"/>
      <c r="T299" s="20"/>
      <c r="U299" s="20"/>
      <c r="V299" s="20"/>
      <c r="W299" s="20"/>
      <c r="X299" s="20"/>
      <c r="Y299" s="20"/>
      <c r="Z299" s="20"/>
      <c r="AA299" s="20"/>
      <c r="AB299" s="28"/>
      <c r="AC299" s="20"/>
      <c r="AD299" s="20"/>
      <c r="AE299" s="28"/>
      <c r="AF299" s="4"/>
      <c r="AG299" s="4"/>
      <c r="AH299" s="4"/>
      <c r="AI299" s="4"/>
      <c r="AJ299" s="4"/>
      <c r="AK299" s="4"/>
      <c r="AL299" s="4"/>
      <c r="AM299" s="4"/>
      <c r="AN299" s="4"/>
      <c r="AO299" s="4"/>
      <c r="AP299" s="4"/>
      <c r="AQ299" s="4"/>
      <c r="AR299" s="4"/>
      <c r="AS299" s="4"/>
      <c r="AT299" s="4"/>
      <c r="AU299" s="4"/>
      <c r="AV299" s="4"/>
      <c r="AW299" s="4"/>
    </row>
    <row r="300" spans="1:49" ht="15.75" customHeight="1" x14ac:dyDescent="0.25">
      <c r="A300" s="32"/>
      <c r="B300" s="24"/>
      <c r="C300" s="26"/>
      <c r="D300" s="26"/>
      <c r="E300" s="26"/>
      <c r="F300" s="26"/>
      <c r="G300" s="20"/>
      <c r="H300" s="20"/>
      <c r="I300" s="26"/>
      <c r="J300" s="26"/>
      <c r="K300" s="26"/>
      <c r="L300" s="20"/>
      <c r="M300" s="20"/>
      <c r="N300" s="20"/>
      <c r="O300" s="20"/>
      <c r="P300" s="20"/>
      <c r="Q300" s="20"/>
      <c r="R300" s="20"/>
      <c r="S300" s="20"/>
      <c r="T300" s="20"/>
      <c r="U300" s="20"/>
      <c r="V300" s="20"/>
      <c r="W300" s="20"/>
      <c r="X300" s="20"/>
      <c r="Y300" s="20"/>
      <c r="Z300" s="20"/>
      <c r="AA300" s="20"/>
      <c r="AB300" s="28"/>
      <c r="AC300" s="20"/>
      <c r="AD300" s="20"/>
      <c r="AE300" s="28"/>
      <c r="AF300" s="4"/>
      <c r="AG300" s="4"/>
      <c r="AH300" s="4"/>
      <c r="AI300" s="4"/>
      <c r="AJ300" s="4"/>
      <c r="AK300" s="4"/>
      <c r="AL300" s="4"/>
      <c r="AM300" s="4"/>
      <c r="AN300" s="4"/>
      <c r="AO300" s="4"/>
      <c r="AP300" s="4"/>
      <c r="AQ300" s="4"/>
      <c r="AR300" s="4"/>
      <c r="AS300" s="4"/>
      <c r="AT300" s="4"/>
      <c r="AU300" s="4"/>
      <c r="AV300" s="4"/>
      <c r="AW300" s="4"/>
    </row>
    <row r="301" spans="1:49" ht="15.75" customHeight="1" x14ac:dyDescent="0.25">
      <c r="A301" s="32"/>
      <c r="B301" s="24"/>
      <c r="C301" s="26"/>
      <c r="D301" s="26"/>
      <c r="E301" s="26"/>
      <c r="F301" s="26"/>
      <c r="G301" s="20"/>
      <c r="H301" s="20"/>
      <c r="I301" s="26"/>
      <c r="J301" s="26"/>
      <c r="K301" s="26"/>
      <c r="L301" s="20"/>
      <c r="M301" s="20"/>
      <c r="N301" s="20"/>
      <c r="O301" s="20"/>
      <c r="P301" s="20"/>
      <c r="Q301" s="20"/>
      <c r="R301" s="20"/>
      <c r="S301" s="20"/>
      <c r="T301" s="20"/>
      <c r="U301" s="20"/>
      <c r="V301" s="20"/>
      <c r="W301" s="20"/>
      <c r="X301" s="20"/>
      <c r="Y301" s="20"/>
      <c r="Z301" s="20"/>
      <c r="AA301" s="20"/>
      <c r="AB301" s="28"/>
      <c r="AC301" s="20"/>
      <c r="AD301" s="20"/>
      <c r="AE301" s="28"/>
      <c r="AF301" s="4"/>
      <c r="AG301" s="4"/>
      <c r="AH301" s="4"/>
      <c r="AI301" s="4"/>
      <c r="AJ301" s="4"/>
      <c r="AK301" s="4"/>
      <c r="AL301" s="4"/>
      <c r="AM301" s="4"/>
      <c r="AN301" s="4"/>
      <c r="AO301" s="4"/>
      <c r="AP301" s="4"/>
      <c r="AQ301" s="4"/>
      <c r="AR301" s="4"/>
      <c r="AS301" s="4"/>
      <c r="AT301" s="4"/>
      <c r="AU301" s="4"/>
      <c r="AV301" s="4"/>
      <c r="AW301" s="4"/>
    </row>
    <row r="302" spans="1:49" ht="15.75" customHeight="1" x14ac:dyDescent="0.25">
      <c r="A302" s="32"/>
      <c r="B302" s="24"/>
      <c r="C302" s="26"/>
      <c r="D302" s="26"/>
      <c r="E302" s="26"/>
      <c r="F302" s="26"/>
      <c r="G302" s="20"/>
      <c r="H302" s="20"/>
      <c r="I302" s="26"/>
      <c r="J302" s="26"/>
      <c r="K302" s="26"/>
      <c r="L302" s="20"/>
      <c r="M302" s="20"/>
      <c r="N302" s="20"/>
      <c r="O302" s="20"/>
      <c r="P302" s="20"/>
      <c r="Q302" s="20"/>
      <c r="R302" s="20"/>
      <c r="S302" s="20"/>
      <c r="T302" s="20"/>
      <c r="U302" s="20"/>
      <c r="V302" s="20"/>
      <c r="W302" s="20"/>
      <c r="X302" s="20"/>
      <c r="Y302" s="20"/>
      <c r="Z302" s="20"/>
      <c r="AA302" s="20"/>
      <c r="AB302" s="28"/>
      <c r="AC302" s="20"/>
      <c r="AD302" s="20"/>
      <c r="AE302" s="28"/>
      <c r="AF302" s="4"/>
      <c r="AG302" s="4"/>
      <c r="AH302" s="4"/>
      <c r="AI302" s="4"/>
      <c r="AJ302" s="4"/>
      <c r="AK302" s="4"/>
      <c r="AL302" s="4"/>
      <c r="AM302" s="4"/>
      <c r="AN302" s="4"/>
      <c r="AO302" s="4"/>
      <c r="AP302" s="4"/>
      <c r="AQ302" s="4"/>
      <c r="AR302" s="4"/>
      <c r="AS302" s="4"/>
      <c r="AT302" s="4"/>
      <c r="AU302" s="4"/>
      <c r="AV302" s="4"/>
      <c r="AW302" s="4"/>
    </row>
    <row r="303" spans="1:49" ht="15.75" customHeight="1" x14ac:dyDescent="0.25">
      <c r="A303" s="32"/>
      <c r="B303" s="24"/>
      <c r="C303" s="26"/>
      <c r="D303" s="26"/>
      <c r="E303" s="26"/>
      <c r="F303" s="26"/>
      <c r="G303" s="20"/>
      <c r="H303" s="20"/>
      <c r="I303" s="26"/>
      <c r="J303" s="26"/>
      <c r="K303" s="26"/>
      <c r="L303" s="20"/>
      <c r="M303" s="20"/>
      <c r="N303" s="20"/>
      <c r="O303" s="20"/>
      <c r="P303" s="20"/>
      <c r="Q303" s="20"/>
      <c r="R303" s="20"/>
      <c r="S303" s="20"/>
      <c r="T303" s="20"/>
      <c r="U303" s="20"/>
      <c r="V303" s="20"/>
      <c r="W303" s="20"/>
      <c r="X303" s="20"/>
      <c r="Y303" s="20"/>
      <c r="Z303" s="20"/>
      <c r="AA303" s="20"/>
      <c r="AB303" s="28"/>
      <c r="AC303" s="20"/>
      <c r="AD303" s="20"/>
      <c r="AE303" s="28"/>
      <c r="AF303" s="4"/>
      <c r="AG303" s="4"/>
      <c r="AH303" s="4"/>
      <c r="AI303" s="4"/>
      <c r="AJ303" s="4"/>
      <c r="AK303" s="4"/>
      <c r="AL303" s="4"/>
      <c r="AM303" s="4"/>
      <c r="AN303" s="4"/>
      <c r="AO303" s="4"/>
      <c r="AP303" s="4"/>
      <c r="AQ303" s="4"/>
      <c r="AR303" s="4"/>
      <c r="AS303" s="4"/>
      <c r="AT303" s="4"/>
      <c r="AU303" s="4"/>
      <c r="AV303" s="4"/>
      <c r="AW303" s="4"/>
    </row>
    <row r="304" spans="1:49" ht="15.75" customHeight="1" x14ac:dyDescent="0.25">
      <c r="A304" s="32"/>
      <c r="B304" s="24"/>
      <c r="C304" s="26"/>
      <c r="D304" s="26"/>
      <c r="E304" s="26"/>
      <c r="F304" s="26"/>
      <c r="G304" s="20"/>
      <c r="H304" s="20"/>
      <c r="I304" s="26"/>
      <c r="J304" s="26"/>
      <c r="K304" s="26"/>
      <c r="L304" s="20"/>
      <c r="M304" s="20"/>
      <c r="N304" s="20"/>
      <c r="O304" s="20"/>
      <c r="P304" s="20"/>
      <c r="Q304" s="20"/>
      <c r="R304" s="20"/>
      <c r="S304" s="20"/>
      <c r="T304" s="20"/>
      <c r="U304" s="20"/>
      <c r="V304" s="20"/>
      <c r="W304" s="20"/>
      <c r="X304" s="20"/>
      <c r="Y304" s="20"/>
      <c r="Z304" s="20"/>
      <c r="AA304" s="20"/>
      <c r="AB304" s="28"/>
      <c r="AC304" s="20"/>
      <c r="AD304" s="20"/>
      <c r="AE304" s="28"/>
      <c r="AF304" s="4"/>
      <c r="AG304" s="4"/>
      <c r="AH304" s="4"/>
      <c r="AI304" s="4"/>
      <c r="AJ304" s="4"/>
      <c r="AK304" s="4"/>
      <c r="AL304" s="4"/>
      <c r="AM304" s="4"/>
      <c r="AN304" s="4"/>
      <c r="AO304" s="4"/>
      <c r="AP304" s="4"/>
      <c r="AQ304" s="4"/>
      <c r="AR304" s="4"/>
      <c r="AS304" s="4"/>
      <c r="AT304" s="4"/>
      <c r="AU304" s="4"/>
      <c r="AV304" s="4"/>
      <c r="AW304" s="4"/>
    </row>
    <row r="305" spans="1:49" ht="15.75" customHeight="1" x14ac:dyDescent="0.25">
      <c r="A305" s="32"/>
      <c r="B305" s="24"/>
      <c r="C305" s="26"/>
      <c r="D305" s="26"/>
      <c r="E305" s="26"/>
      <c r="F305" s="26"/>
      <c r="G305" s="20"/>
      <c r="H305" s="20"/>
      <c r="I305" s="26"/>
      <c r="J305" s="26"/>
      <c r="K305" s="26"/>
      <c r="L305" s="20"/>
      <c r="M305" s="20"/>
      <c r="N305" s="20"/>
      <c r="O305" s="20"/>
      <c r="P305" s="20"/>
      <c r="Q305" s="20"/>
      <c r="R305" s="20"/>
      <c r="S305" s="20"/>
      <c r="T305" s="20"/>
      <c r="U305" s="20"/>
      <c r="V305" s="20"/>
      <c r="W305" s="20"/>
      <c r="X305" s="20"/>
      <c r="Y305" s="20"/>
      <c r="Z305" s="20"/>
      <c r="AA305" s="20"/>
      <c r="AB305" s="28"/>
      <c r="AC305" s="20"/>
      <c r="AD305" s="20"/>
      <c r="AE305" s="28"/>
      <c r="AF305" s="4"/>
      <c r="AG305" s="4"/>
      <c r="AH305" s="4"/>
      <c r="AI305" s="4"/>
      <c r="AJ305" s="4"/>
      <c r="AK305" s="4"/>
      <c r="AL305" s="4"/>
      <c r="AM305" s="4"/>
      <c r="AN305" s="4"/>
      <c r="AO305" s="4"/>
      <c r="AP305" s="4"/>
      <c r="AQ305" s="4"/>
      <c r="AR305" s="4"/>
      <c r="AS305" s="4"/>
      <c r="AT305" s="4"/>
      <c r="AU305" s="4"/>
      <c r="AV305" s="4"/>
      <c r="AW305" s="4"/>
    </row>
    <row r="306" spans="1:49" ht="15.75" customHeight="1" x14ac:dyDescent="0.25">
      <c r="A306" s="32"/>
      <c r="B306" s="24"/>
      <c r="C306" s="26"/>
      <c r="D306" s="26"/>
      <c r="E306" s="26"/>
      <c r="F306" s="26"/>
      <c r="G306" s="20"/>
      <c r="H306" s="20"/>
      <c r="I306" s="26"/>
      <c r="J306" s="26"/>
      <c r="K306" s="26"/>
      <c r="L306" s="20"/>
      <c r="M306" s="20"/>
      <c r="N306" s="20"/>
      <c r="O306" s="20"/>
      <c r="P306" s="20"/>
      <c r="Q306" s="20"/>
      <c r="R306" s="20"/>
      <c r="S306" s="20"/>
      <c r="T306" s="20"/>
      <c r="U306" s="20"/>
      <c r="V306" s="20"/>
      <c r="W306" s="20"/>
      <c r="X306" s="20"/>
      <c r="Y306" s="20"/>
      <c r="Z306" s="20"/>
      <c r="AA306" s="20"/>
      <c r="AB306" s="28"/>
      <c r="AC306" s="20"/>
      <c r="AD306" s="20"/>
      <c r="AE306" s="28"/>
      <c r="AF306" s="4"/>
      <c r="AG306" s="4"/>
      <c r="AH306" s="4"/>
      <c r="AI306" s="4"/>
      <c r="AJ306" s="4"/>
      <c r="AK306" s="4"/>
      <c r="AL306" s="4"/>
      <c r="AM306" s="4"/>
      <c r="AN306" s="4"/>
      <c r="AO306" s="4"/>
      <c r="AP306" s="4"/>
      <c r="AQ306" s="4"/>
      <c r="AR306" s="4"/>
      <c r="AS306" s="4"/>
      <c r="AT306" s="4"/>
      <c r="AU306" s="4"/>
      <c r="AV306" s="4"/>
      <c r="AW306" s="4"/>
    </row>
    <row r="307" spans="1:49" ht="15.75" customHeight="1" x14ac:dyDescent="0.25">
      <c r="A307" s="32"/>
      <c r="B307" s="24"/>
      <c r="C307" s="26"/>
      <c r="D307" s="26"/>
      <c r="E307" s="26"/>
      <c r="F307" s="26"/>
      <c r="G307" s="20"/>
      <c r="H307" s="20"/>
      <c r="I307" s="26"/>
      <c r="J307" s="26"/>
      <c r="K307" s="26"/>
      <c r="L307" s="20"/>
      <c r="M307" s="20"/>
      <c r="N307" s="20"/>
      <c r="O307" s="20"/>
      <c r="P307" s="20"/>
      <c r="Q307" s="20"/>
      <c r="R307" s="20"/>
      <c r="S307" s="20"/>
      <c r="T307" s="20"/>
      <c r="U307" s="20"/>
      <c r="V307" s="20"/>
      <c r="W307" s="20"/>
      <c r="X307" s="20"/>
      <c r="Y307" s="20"/>
      <c r="Z307" s="20"/>
      <c r="AA307" s="20"/>
      <c r="AB307" s="28"/>
      <c r="AC307" s="20"/>
      <c r="AD307" s="20"/>
      <c r="AE307" s="28"/>
      <c r="AF307" s="4"/>
      <c r="AG307" s="4"/>
      <c r="AH307" s="4"/>
      <c r="AI307" s="4"/>
      <c r="AJ307" s="4"/>
      <c r="AK307" s="4"/>
      <c r="AL307" s="4"/>
      <c r="AM307" s="4"/>
      <c r="AN307" s="4"/>
      <c r="AO307" s="4"/>
      <c r="AP307" s="4"/>
      <c r="AQ307" s="4"/>
      <c r="AR307" s="4"/>
      <c r="AS307" s="4"/>
      <c r="AT307" s="4"/>
      <c r="AU307" s="4"/>
      <c r="AV307" s="4"/>
      <c r="AW307" s="4"/>
    </row>
    <row r="308" spans="1:49" ht="15.75" customHeight="1" x14ac:dyDescent="0.25">
      <c r="A308" s="32"/>
      <c r="B308" s="24"/>
      <c r="C308" s="26"/>
      <c r="D308" s="26"/>
      <c r="E308" s="26"/>
      <c r="F308" s="26"/>
      <c r="G308" s="20"/>
      <c r="H308" s="20"/>
      <c r="I308" s="26"/>
      <c r="J308" s="26"/>
      <c r="K308" s="26"/>
      <c r="L308" s="20"/>
      <c r="M308" s="20"/>
      <c r="N308" s="20"/>
      <c r="O308" s="20"/>
      <c r="P308" s="20"/>
      <c r="Q308" s="20"/>
      <c r="R308" s="20"/>
      <c r="S308" s="20"/>
      <c r="T308" s="20"/>
      <c r="U308" s="20"/>
      <c r="V308" s="20"/>
      <c r="W308" s="20"/>
      <c r="X308" s="20"/>
      <c r="Y308" s="20"/>
      <c r="Z308" s="20"/>
      <c r="AA308" s="20"/>
      <c r="AB308" s="28"/>
      <c r="AC308" s="20"/>
      <c r="AD308" s="20"/>
      <c r="AE308" s="28"/>
      <c r="AF308" s="4"/>
      <c r="AG308" s="4"/>
      <c r="AH308" s="4"/>
      <c r="AI308" s="4"/>
      <c r="AJ308" s="4"/>
      <c r="AK308" s="4"/>
      <c r="AL308" s="4"/>
      <c r="AM308" s="4"/>
      <c r="AN308" s="4"/>
      <c r="AO308" s="4"/>
      <c r="AP308" s="4"/>
      <c r="AQ308" s="4"/>
      <c r="AR308" s="4"/>
      <c r="AS308" s="4"/>
      <c r="AT308" s="4"/>
      <c r="AU308" s="4"/>
      <c r="AV308" s="4"/>
      <c r="AW308" s="4"/>
    </row>
    <row r="309" spans="1:49" ht="15.75" customHeight="1" x14ac:dyDescent="0.25">
      <c r="A309" s="32"/>
      <c r="B309" s="24"/>
      <c r="C309" s="26"/>
      <c r="D309" s="26"/>
      <c r="E309" s="26"/>
      <c r="F309" s="26"/>
      <c r="G309" s="20"/>
      <c r="H309" s="20"/>
      <c r="I309" s="26"/>
      <c r="J309" s="26"/>
      <c r="K309" s="26"/>
      <c r="L309" s="20"/>
      <c r="M309" s="20"/>
      <c r="N309" s="20"/>
      <c r="O309" s="20"/>
      <c r="P309" s="20"/>
      <c r="Q309" s="20"/>
      <c r="R309" s="20"/>
      <c r="S309" s="20"/>
      <c r="T309" s="20"/>
      <c r="U309" s="20"/>
      <c r="V309" s="20"/>
      <c r="W309" s="20"/>
      <c r="X309" s="20"/>
      <c r="Y309" s="20"/>
      <c r="Z309" s="20"/>
      <c r="AA309" s="20"/>
      <c r="AB309" s="28"/>
      <c r="AC309" s="20"/>
      <c r="AD309" s="20"/>
      <c r="AE309" s="28"/>
      <c r="AF309" s="4"/>
      <c r="AG309" s="4"/>
      <c r="AH309" s="4"/>
      <c r="AI309" s="4"/>
      <c r="AJ309" s="4"/>
      <c r="AK309" s="4"/>
      <c r="AL309" s="4"/>
      <c r="AM309" s="4"/>
      <c r="AN309" s="4"/>
      <c r="AO309" s="4"/>
      <c r="AP309" s="4"/>
      <c r="AQ309" s="4"/>
      <c r="AR309" s="4"/>
      <c r="AS309" s="4"/>
      <c r="AT309" s="4"/>
      <c r="AU309" s="4"/>
      <c r="AV309" s="4"/>
      <c r="AW309" s="4"/>
    </row>
    <row r="310" spans="1:49" ht="15.75" customHeight="1" x14ac:dyDescent="0.25">
      <c r="A310" s="32"/>
      <c r="B310" s="24"/>
      <c r="C310" s="26"/>
      <c r="D310" s="26"/>
      <c r="E310" s="26"/>
      <c r="F310" s="26"/>
      <c r="G310" s="20"/>
      <c r="H310" s="20"/>
      <c r="I310" s="26"/>
      <c r="J310" s="26"/>
      <c r="K310" s="26"/>
      <c r="L310" s="20"/>
      <c r="M310" s="20"/>
      <c r="N310" s="20"/>
      <c r="O310" s="20"/>
      <c r="P310" s="20"/>
      <c r="Q310" s="20"/>
      <c r="R310" s="20"/>
      <c r="S310" s="20"/>
      <c r="T310" s="20"/>
      <c r="U310" s="20"/>
      <c r="V310" s="20"/>
      <c r="W310" s="20"/>
      <c r="X310" s="20"/>
      <c r="Y310" s="20"/>
      <c r="Z310" s="20"/>
      <c r="AA310" s="20"/>
      <c r="AB310" s="28"/>
      <c r="AC310" s="20"/>
      <c r="AD310" s="20"/>
      <c r="AE310" s="28"/>
      <c r="AF310" s="4"/>
      <c r="AG310" s="4"/>
      <c r="AH310" s="4"/>
      <c r="AI310" s="4"/>
      <c r="AJ310" s="4"/>
      <c r="AK310" s="4"/>
      <c r="AL310" s="4"/>
      <c r="AM310" s="4"/>
      <c r="AN310" s="4"/>
      <c r="AO310" s="4"/>
      <c r="AP310" s="4"/>
      <c r="AQ310" s="4"/>
      <c r="AR310" s="4"/>
      <c r="AS310" s="4"/>
      <c r="AT310" s="4"/>
      <c r="AU310" s="4"/>
      <c r="AV310" s="4"/>
      <c r="AW310" s="4"/>
    </row>
    <row r="311" spans="1:49" ht="15.75" customHeight="1" x14ac:dyDescent="0.25">
      <c r="A311" s="32"/>
      <c r="B311" s="24"/>
      <c r="C311" s="26"/>
      <c r="D311" s="26"/>
      <c r="E311" s="26"/>
      <c r="F311" s="26"/>
      <c r="G311" s="20"/>
      <c r="H311" s="20"/>
      <c r="I311" s="26"/>
      <c r="J311" s="26"/>
      <c r="K311" s="26"/>
      <c r="L311" s="20"/>
      <c r="M311" s="20"/>
      <c r="N311" s="20"/>
      <c r="O311" s="20"/>
      <c r="P311" s="20"/>
      <c r="Q311" s="20"/>
      <c r="R311" s="20"/>
      <c r="S311" s="20"/>
      <c r="T311" s="20"/>
      <c r="U311" s="20"/>
      <c r="V311" s="20"/>
      <c r="W311" s="20"/>
      <c r="X311" s="20"/>
      <c r="Y311" s="20"/>
      <c r="Z311" s="20"/>
      <c r="AA311" s="20"/>
      <c r="AB311" s="28"/>
      <c r="AC311" s="20"/>
      <c r="AD311" s="20"/>
      <c r="AE311" s="28"/>
      <c r="AF311" s="4"/>
      <c r="AG311" s="4"/>
      <c r="AH311" s="4"/>
      <c r="AI311" s="4"/>
      <c r="AJ311" s="4"/>
      <c r="AK311" s="4"/>
      <c r="AL311" s="4"/>
      <c r="AM311" s="4"/>
      <c r="AN311" s="4"/>
      <c r="AO311" s="4"/>
      <c r="AP311" s="4"/>
      <c r="AQ311" s="4"/>
      <c r="AR311" s="4"/>
      <c r="AS311" s="4"/>
      <c r="AT311" s="4"/>
      <c r="AU311" s="4"/>
      <c r="AV311" s="4"/>
      <c r="AW311" s="4"/>
    </row>
    <row r="312" spans="1:49" ht="15.75" customHeight="1" x14ac:dyDescent="0.25">
      <c r="B312" s="24"/>
      <c r="C312" s="26"/>
      <c r="D312" s="26"/>
      <c r="E312" s="26"/>
      <c r="F312" s="26"/>
      <c r="G312" s="20"/>
      <c r="H312" s="20"/>
      <c r="I312" s="26"/>
      <c r="J312" s="26"/>
      <c r="K312" s="26"/>
      <c r="L312" s="20"/>
      <c r="M312" s="20"/>
      <c r="N312" s="20"/>
      <c r="O312" s="20"/>
      <c r="P312" s="20"/>
      <c r="Q312" s="20"/>
      <c r="R312" s="20"/>
      <c r="S312" s="20"/>
      <c r="T312" s="20"/>
      <c r="U312" s="20"/>
      <c r="V312" s="20"/>
      <c r="W312" s="20"/>
      <c r="X312" s="20"/>
      <c r="Y312" s="20"/>
      <c r="Z312" s="20"/>
      <c r="AA312" s="20"/>
      <c r="AB312" s="28"/>
      <c r="AC312" s="20"/>
      <c r="AD312" s="20"/>
      <c r="AE312" s="28"/>
      <c r="AF312" s="4"/>
      <c r="AG312" s="4"/>
      <c r="AH312" s="4"/>
      <c r="AI312" s="4"/>
      <c r="AJ312" s="4"/>
      <c r="AK312" s="4"/>
      <c r="AL312" s="4"/>
      <c r="AM312" s="4"/>
      <c r="AN312" s="4"/>
      <c r="AO312" s="4"/>
      <c r="AP312" s="4"/>
      <c r="AQ312" s="4"/>
      <c r="AR312" s="4"/>
      <c r="AS312" s="4"/>
      <c r="AT312" s="4"/>
      <c r="AU312" s="4"/>
      <c r="AV312" s="4"/>
      <c r="AW312" s="4"/>
    </row>
    <row r="313" spans="1:49" ht="15.75" customHeight="1" x14ac:dyDescent="0.25">
      <c r="B313" s="24"/>
      <c r="C313" s="26"/>
      <c r="D313" s="26"/>
      <c r="E313" s="26"/>
      <c r="F313" s="26"/>
      <c r="G313" s="20"/>
      <c r="H313" s="20"/>
      <c r="I313" s="26"/>
      <c r="J313" s="26"/>
      <c r="K313" s="26"/>
      <c r="L313" s="20"/>
      <c r="M313" s="20"/>
      <c r="N313" s="20"/>
      <c r="O313" s="20"/>
      <c r="P313" s="20"/>
      <c r="Q313" s="20"/>
      <c r="R313" s="20"/>
      <c r="S313" s="20"/>
      <c r="T313" s="20"/>
      <c r="U313" s="20"/>
      <c r="V313" s="20"/>
      <c r="W313" s="20"/>
      <c r="X313" s="20"/>
      <c r="Y313" s="20"/>
      <c r="Z313" s="20"/>
      <c r="AA313" s="20"/>
      <c r="AB313" s="28"/>
      <c r="AC313" s="20"/>
      <c r="AD313" s="20"/>
      <c r="AE313" s="28"/>
      <c r="AF313" s="4"/>
      <c r="AG313" s="4"/>
      <c r="AH313" s="4"/>
      <c r="AI313" s="4"/>
      <c r="AJ313" s="4"/>
      <c r="AK313" s="4"/>
      <c r="AL313" s="4"/>
      <c r="AM313" s="4"/>
      <c r="AN313" s="4"/>
      <c r="AO313" s="4"/>
      <c r="AP313" s="4"/>
      <c r="AQ313" s="4"/>
      <c r="AR313" s="4"/>
      <c r="AS313" s="4"/>
      <c r="AT313" s="4"/>
      <c r="AU313" s="4"/>
      <c r="AV313" s="4"/>
      <c r="AW313" s="4"/>
    </row>
    <row r="314" spans="1:49" ht="15.75" customHeight="1" x14ac:dyDescent="0.25">
      <c r="B314" s="24"/>
      <c r="C314" s="26"/>
      <c r="D314" s="26"/>
      <c r="E314" s="26"/>
      <c r="F314" s="26"/>
      <c r="G314" s="20"/>
      <c r="H314" s="20"/>
      <c r="I314" s="26"/>
      <c r="J314" s="26"/>
      <c r="K314" s="26"/>
      <c r="L314" s="20"/>
      <c r="M314" s="20"/>
      <c r="N314" s="20"/>
      <c r="O314" s="20"/>
      <c r="P314" s="20"/>
      <c r="Q314" s="20"/>
      <c r="R314" s="20"/>
      <c r="S314" s="20"/>
      <c r="T314" s="20"/>
      <c r="U314" s="20"/>
      <c r="V314" s="20"/>
      <c r="W314" s="20"/>
      <c r="X314" s="20"/>
      <c r="Y314" s="20"/>
      <c r="Z314" s="20"/>
      <c r="AA314" s="20"/>
      <c r="AB314" s="28"/>
      <c r="AC314" s="20"/>
      <c r="AD314" s="20"/>
      <c r="AE314" s="28"/>
      <c r="AF314" s="4"/>
      <c r="AG314" s="4"/>
      <c r="AH314" s="4"/>
      <c r="AI314" s="4"/>
      <c r="AJ314" s="4"/>
      <c r="AK314" s="4"/>
      <c r="AL314" s="4"/>
      <c r="AM314" s="4"/>
      <c r="AN314" s="4"/>
      <c r="AO314" s="4"/>
      <c r="AP314" s="4"/>
      <c r="AQ314" s="4"/>
      <c r="AR314" s="4"/>
      <c r="AS314" s="4"/>
      <c r="AT314" s="4"/>
      <c r="AU314" s="4"/>
      <c r="AV314" s="4"/>
      <c r="AW314" s="4"/>
    </row>
    <row r="315" spans="1:49" ht="15.75" customHeight="1" x14ac:dyDescent="0.25">
      <c r="B315" s="24"/>
      <c r="C315" s="26"/>
      <c r="D315" s="26"/>
      <c r="E315" s="26"/>
      <c r="F315" s="26"/>
      <c r="G315" s="20"/>
      <c r="H315" s="20"/>
      <c r="I315" s="26"/>
      <c r="J315" s="26"/>
      <c r="K315" s="26"/>
      <c r="L315" s="20"/>
      <c r="M315" s="20"/>
      <c r="N315" s="20"/>
      <c r="O315" s="20"/>
      <c r="P315" s="20"/>
      <c r="Q315" s="20"/>
      <c r="R315" s="20"/>
      <c r="S315" s="20"/>
      <c r="T315" s="20"/>
      <c r="U315" s="20"/>
      <c r="V315" s="20"/>
      <c r="W315" s="20"/>
      <c r="X315" s="20"/>
      <c r="Y315" s="20"/>
      <c r="Z315" s="20"/>
      <c r="AA315" s="20"/>
      <c r="AB315" s="28"/>
      <c r="AC315" s="20"/>
      <c r="AD315" s="20"/>
      <c r="AE315" s="28"/>
      <c r="AF315" s="4"/>
      <c r="AG315" s="4"/>
      <c r="AH315" s="4"/>
      <c r="AI315" s="4"/>
      <c r="AJ315" s="4"/>
      <c r="AK315" s="4"/>
      <c r="AL315" s="4"/>
      <c r="AM315" s="4"/>
      <c r="AN315" s="4"/>
      <c r="AO315" s="4"/>
      <c r="AP315" s="4"/>
      <c r="AQ315" s="4"/>
      <c r="AR315" s="4"/>
      <c r="AS315" s="4"/>
      <c r="AT315" s="4"/>
      <c r="AU315" s="4"/>
      <c r="AV315" s="4"/>
      <c r="AW315" s="4"/>
    </row>
    <row r="316" spans="1:49" ht="15.75" customHeight="1" x14ac:dyDescent="0.25">
      <c r="B316" s="24"/>
      <c r="C316" s="26"/>
      <c r="D316" s="26"/>
      <c r="E316" s="26"/>
      <c r="F316" s="26"/>
      <c r="G316" s="20"/>
      <c r="H316" s="20"/>
      <c r="I316" s="26"/>
      <c r="J316" s="26"/>
      <c r="K316" s="26"/>
      <c r="L316" s="20"/>
      <c r="M316" s="20"/>
      <c r="N316" s="20"/>
      <c r="O316" s="20"/>
      <c r="P316" s="20"/>
      <c r="Q316" s="20"/>
      <c r="R316" s="20"/>
      <c r="S316" s="20"/>
      <c r="T316" s="20"/>
      <c r="U316" s="20"/>
      <c r="V316" s="20"/>
      <c r="W316" s="20"/>
      <c r="X316" s="20"/>
      <c r="Y316" s="20"/>
      <c r="Z316" s="20"/>
      <c r="AA316" s="20"/>
      <c r="AB316" s="28"/>
      <c r="AC316" s="20"/>
      <c r="AD316" s="20"/>
      <c r="AE316" s="28"/>
      <c r="AF316" s="4"/>
      <c r="AG316" s="4"/>
      <c r="AH316" s="4"/>
      <c r="AI316" s="4"/>
      <c r="AJ316" s="4"/>
      <c r="AK316" s="4"/>
      <c r="AL316" s="4"/>
      <c r="AM316" s="4"/>
      <c r="AN316" s="4"/>
      <c r="AO316" s="4"/>
      <c r="AP316" s="4"/>
      <c r="AQ316" s="4"/>
      <c r="AR316" s="4"/>
      <c r="AS316" s="4"/>
      <c r="AT316" s="4"/>
      <c r="AU316" s="4"/>
      <c r="AV316" s="4"/>
      <c r="AW316" s="4"/>
    </row>
    <row r="317" spans="1:49" ht="15.75" customHeight="1" x14ac:dyDescent="0.25">
      <c r="B317" s="24"/>
      <c r="C317" s="26"/>
      <c r="D317" s="26"/>
      <c r="E317" s="26"/>
      <c r="F317" s="26"/>
      <c r="G317" s="20"/>
      <c r="H317" s="20"/>
      <c r="I317" s="26"/>
      <c r="J317" s="26"/>
      <c r="K317" s="26"/>
      <c r="L317" s="20"/>
      <c r="M317" s="20"/>
      <c r="N317" s="20"/>
      <c r="O317" s="20"/>
      <c r="P317" s="20"/>
      <c r="Q317" s="20"/>
      <c r="R317" s="20"/>
      <c r="S317" s="20"/>
      <c r="T317" s="20"/>
      <c r="U317" s="20"/>
      <c r="V317" s="20"/>
      <c r="W317" s="20"/>
      <c r="X317" s="20"/>
      <c r="Y317" s="20"/>
      <c r="Z317" s="20"/>
      <c r="AA317" s="20"/>
      <c r="AB317" s="28"/>
      <c r="AC317" s="20"/>
      <c r="AD317" s="20"/>
      <c r="AE317" s="28"/>
      <c r="AF317" s="4"/>
      <c r="AG317" s="4"/>
      <c r="AH317" s="4"/>
      <c r="AI317" s="4"/>
      <c r="AJ317" s="4"/>
      <c r="AK317" s="4"/>
      <c r="AL317" s="4"/>
      <c r="AM317" s="4"/>
      <c r="AN317" s="4"/>
      <c r="AO317" s="4"/>
      <c r="AP317" s="4"/>
      <c r="AQ317" s="4"/>
      <c r="AR317" s="4"/>
      <c r="AS317" s="4"/>
      <c r="AT317" s="4"/>
      <c r="AU317" s="4"/>
      <c r="AV317" s="4"/>
      <c r="AW317" s="4"/>
    </row>
    <row r="318" spans="1:49" ht="15.75" customHeight="1" x14ac:dyDescent="0.25">
      <c r="B318" s="24"/>
      <c r="C318" s="26"/>
      <c r="D318" s="26"/>
      <c r="E318" s="26"/>
      <c r="F318" s="26"/>
      <c r="G318" s="20"/>
      <c r="H318" s="20"/>
      <c r="I318" s="26"/>
      <c r="J318" s="26"/>
      <c r="K318" s="26"/>
      <c r="L318" s="20"/>
      <c r="M318" s="20"/>
      <c r="N318" s="20"/>
      <c r="O318" s="20"/>
      <c r="P318" s="20"/>
      <c r="Q318" s="20"/>
      <c r="R318" s="20"/>
      <c r="S318" s="20"/>
      <c r="T318" s="20"/>
      <c r="U318" s="20"/>
      <c r="V318" s="20"/>
      <c r="W318" s="20"/>
      <c r="X318" s="20"/>
      <c r="Y318" s="20"/>
      <c r="Z318" s="20"/>
      <c r="AA318" s="20"/>
      <c r="AB318" s="28"/>
      <c r="AC318" s="20"/>
      <c r="AD318" s="20"/>
      <c r="AE318" s="28"/>
      <c r="AF318" s="4"/>
      <c r="AG318" s="4"/>
      <c r="AH318" s="4"/>
      <c r="AI318" s="4"/>
      <c r="AJ318" s="4"/>
      <c r="AK318" s="4"/>
      <c r="AL318" s="4"/>
      <c r="AM318" s="4"/>
      <c r="AN318" s="4"/>
      <c r="AO318" s="4"/>
      <c r="AP318" s="4"/>
      <c r="AQ318" s="4"/>
      <c r="AR318" s="4"/>
      <c r="AS318" s="4"/>
      <c r="AT318" s="4"/>
      <c r="AU318" s="4"/>
      <c r="AV318" s="4"/>
      <c r="AW318" s="4"/>
    </row>
    <row r="319" spans="1:49" ht="15.75" customHeight="1" x14ac:dyDescent="0.25">
      <c r="B319" s="24"/>
      <c r="C319" s="26"/>
      <c r="D319" s="26"/>
      <c r="E319" s="26"/>
      <c r="F319" s="26"/>
      <c r="G319" s="20"/>
      <c r="H319" s="20"/>
      <c r="I319" s="26"/>
      <c r="J319" s="26"/>
      <c r="K319" s="26"/>
      <c r="L319" s="20"/>
      <c r="M319" s="20"/>
      <c r="N319" s="20"/>
      <c r="O319" s="20"/>
      <c r="P319" s="20"/>
      <c r="Q319" s="20"/>
      <c r="R319" s="20"/>
      <c r="S319" s="20"/>
      <c r="T319" s="20"/>
      <c r="U319" s="20"/>
      <c r="V319" s="20"/>
      <c r="W319" s="20"/>
      <c r="X319" s="20"/>
      <c r="Y319" s="20"/>
      <c r="Z319" s="20"/>
      <c r="AA319" s="20"/>
      <c r="AB319" s="28"/>
      <c r="AC319" s="20"/>
      <c r="AD319" s="20"/>
      <c r="AE319" s="28"/>
      <c r="AF319" s="4"/>
      <c r="AG319" s="4"/>
      <c r="AH319" s="4"/>
      <c r="AI319" s="4"/>
      <c r="AJ319" s="4"/>
      <c r="AK319" s="4"/>
      <c r="AL319" s="4"/>
      <c r="AM319" s="4"/>
      <c r="AN319" s="4"/>
      <c r="AO319" s="4"/>
      <c r="AP319" s="4"/>
      <c r="AQ319" s="4"/>
      <c r="AR319" s="4"/>
      <c r="AS319" s="4"/>
      <c r="AT319" s="4"/>
      <c r="AU319" s="4"/>
      <c r="AV319" s="4"/>
      <c r="AW319" s="4"/>
    </row>
    <row r="320" spans="1:49" ht="15.75" customHeight="1" x14ac:dyDescent="0.25">
      <c r="B320" s="24"/>
      <c r="C320" s="26"/>
      <c r="D320" s="26"/>
      <c r="E320" s="26"/>
      <c r="F320" s="26"/>
      <c r="G320" s="20"/>
      <c r="H320" s="20"/>
      <c r="I320" s="26"/>
      <c r="J320" s="26"/>
      <c r="K320" s="26"/>
      <c r="L320" s="20"/>
      <c r="M320" s="20"/>
      <c r="N320" s="20"/>
      <c r="O320" s="20"/>
      <c r="P320" s="20"/>
      <c r="Q320" s="20"/>
      <c r="R320" s="20"/>
      <c r="S320" s="20"/>
      <c r="T320" s="20"/>
      <c r="U320" s="20"/>
      <c r="V320" s="20"/>
      <c r="W320" s="20"/>
      <c r="X320" s="20"/>
      <c r="Y320" s="20"/>
      <c r="Z320" s="20"/>
      <c r="AA320" s="20"/>
      <c r="AB320" s="28"/>
      <c r="AC320" s="20"/>
      <c r="AD320" s="20"/>
      <c r="AE320" s="28"/>
      <c r="AF320" s="4"/>
      <c r="AG320" s="4"/>
      <c r="AH320" s="4"/>
      <c r="AI320" s="4"/>
      <c r="AJ320" s="4"/>
      <c r="AK320" s="4"/>
      <c r="AL320" s="4"/>
      <c r="AM320" s="4"/>
      <c r="AN320" s="4"/>
      <c r="AO320" s="4"/>
      <c r="AP320" s="4"/>
      <c r="AQ320" s="4"/>
      <c r="AR320" s="4"/>
      <c r="AS320" s="4"/>
      <c r="AT320" s="4"/>
      <c r="AU320" s="4"/>
      <c r="AV320" s="4"/>
      <c r="AW320" s="4"/>
    </row>
    <row r="321" spans="2:49" ht="15.75" customHeight="1" x14ac:dyDescent="0.25">
      <c r="B321" s="24"/>
      <c r="C321" s="26"/>
      <c r="D321" s="26"/>
      <c r="E321" s="26"/>
      <c r="F321" s="26"/>
      <c r="G321" s="20"/>
      <c r="H321" s="20"/>
      <c r="I321" s="26"/>
      <c r="J321" s="26"/>
      <c r="K321" s="26"/>
      <c r="L321" s="20"/>
      <c r="M321" s="20"/>
      <c r="N321" s="20"/>
      <c r="O321" s="20"/>
      <c r="P321" s="20"/>
      <c r="Q321" s="20"/>
      <c r="R321" s="20"/>
      <c r="S321" s="20"/>
      <c r="T321" s="20"/>
      <c r="U321" s="20"/>
      <c r="V321" s="20"/>
      <c r="W321" s="20"/>
      <c r="X321" s="20"/>
      <c r="Y321" s="20"/>
      <c r="Z321" s="20"/>
      <c r="AA321" s="20"/>
      <c r="AB321" s="28"/>
      <c r="AC321" s="20"/>
      <c r="AD321" s="20"/>
      <c r="AE321" s="28"/>
      <c r="AF321" s="4"/>
      <c r="AG321" s="4"/>
      <c r="AH321" s="4"/>
      <c r="AI321" s="4"/>
      <c r="AJ321" s="4"/>
      <c r="AK321" s="4"/>
      <c r="AL321" s="4"/>
      <c r="AM321" s="4"/>
      <c r="AN321" s="4"/>
      <c r="AO321" s="4"/>
      <c r="AP321" s="4"/>
      <c r="AQ321" s="4"/>
      <c r="AR321" s="4"/>
      <c r="AS321" s="4"/>
      <c r="AT321" s="4"/>
      <c r="AU321" s="4"/>
      <c r="AV321" s="4"/>
      <c r="AW321" s="4"/>
    </row>
    <row r="322" spans="2:49" ht="15.75" customHeight="1" x14ac:dyDescent="0.25">
      <c r="B322" s="24"/>
      <c r="C322" s="26"/>
      <c r="D322" s="26"/>
      <c r="E322" s="26"/>
      <c r="F322" s="26"/>
      <c r="G322" s="20"/>
      <c r="H322" s="20"/>
      <c r="I322" s="26"/>
      <c r="J322" s="26"/>
      <c r="K322" s="26"/>
      <c r="L322" s="20"/>
      <c r="M322" s="20"/>
      <c r="N322" s="20"/>
      <c r="O322" s="20"/>
      <c r="P322" s="20"/>
      <c r="Q322" s="20"/>
      <c r="R322" s="20"/>
      <c r="S322" s="20"/>
      <c r="T322" s="20"/>
      <c r="U322" s="20"/>
      <c r="V322" s="20"/>
      <c r="W322" s="20"/>
      <c r="X322" s="20"/>
      <c r="Y322" s="20"/>
      <c r="Z322" s="20"/>
      <c r="AA322" s="20"/>
      <c r="AB322" s="28"/>
      <c r="AC322" s="20"/>
      <c r="AD322" s="20"/>
      <c r="AE322" s="28"/>
      <c r="AF322" s="4"/>
      <c r="AG322" s="4"/>
      <c r="AH322" s="4"/>
      <c r="AI322" s="4"/>
      <c r="AJ322" s="4"/>
      <c r="AK322" s="4"/>
      <c r="AL322" s="4"/>
      <c r="AM322" s="4"/>
      <c r="AN322" s="4"/>
      <c r="AO322" s="4"/>
      <c r="AP322" s="4"/>
      <c r="AQ322" s="4"/>
      <c r="AR322" s="4"/>
      <c r="AS322" s="4"/>
      <c r="AT322" s="4"/>
      <c r="AU322" s="4"/>
      <c r="AV322" s="4"/>
      <c r="AW322" s="4"/>
    </row>
    <row r="323" spans="2:49" ht="15.75" customHeight="1" x14ac:dyDescent="0.25">
      <c r="B323" s="24"/>
      <c r="C323" s="26"/>
      <c r="D323" s="26"/>
      <c r="E323" s="26"/>
      <c r="F323" s="26"/>
      <c r="G323" s="20"/>
      <c r="H323" s="20"/>
      <c r="I323" s="26"/>
      <c r="J323" s="26"/>
      <c r="K323" s="26"/>
      <c r="L323" s="20"/>
      <c r="M323" s="20"/>
      <c r="N323" s="20"/>
      <c r="O323" s="20"/>
      <c r="P323" s="20"/>
      <c r="Q323" s="20"/>
      <c r="R323" s="20"/>
      <c r="S323" s="20"/>
      <c r="T323" s="20"/>
      <c r="U323" s="20"/>
      <c r="V323" s="20"/>
      <c r="W323" s="20"/>
      <c r="X323" s="20"/>
      <c r="Y323" s="20"/>
      <c r="Z323" s="20"/>
      <c r="AA323" s="20"/>
      <c r="AB323" s="28"/>
      <c r="AC323" s="20"/>
      <c r="AD323" s="20"/>
      <c r="AE323" s="28"/>
      <c r="AF323" s="4"/>
      <c r="AG323" s="4"/>
      <c r="AH323" s="4"/>
      <c r="AI323" s="4"/>
      <c r="AJ323" s="4"/>
      <c r="AK323" s="4"/>
      <c r="AL323" s="4"/>
      <c r="AM323" s="4"/>
      <c r="AN323" s="4"/>
      <c r="AO323" s="4"/>
      <c r="AP323" s="4"/>
      <c r="AQ323" s="4"/>
      <c r="AR323" s="4"/>
      <c r="AS323" s="4"/>
      <c r="AT323" s="4"/>
      <c r="AU323" s="4"/>
      <c r="AV323" s="4"/>
      <c r="AW323" s="4"/>
    </row>
    <row r="324" spans="2:49" ht="15.75" customHeight="1" x14ac:dyDescent="0.25">
      <c r="B324" s="24"/>
      <c r="C324" s="26"/>
      <c r="D324" s="26"/>
      <c r="E324" s="26"/>
      <c r="F324" s="26"/>
      <c r="G324" s="20"/>
      <c r="H324" s="20"/>
      <c r="I324" s="26"/>
      <c r="J324" s="26"/>
      <c r="K324" s="26"/>
      <c r="L324" s="20"/>
      <c r="M324" s="20"/>
      <c r="N324" s="20"/>
      <c r="O324" s="20"/>
      <c r="P324" s="20"/>
      <c r="Q324" s="20"/>
      <c r="R324" s="20"/>
      <c r="S324" s="20"/>
      <c r="T324" s="20"/>
      <c r="U324" s="20"/>
      <c r="V324" s="20"/>
      <c r="W324" s="20"/>
      <c r="X324" s="20"/>
      <c r="Y324" s="20"/>
      <c r="Z324" s="20"/>
      <c r="AA324" s="20"/>
      <c r="AB324" s="28"/>
      <c r="AC324" s="20"/>
      <c r="AD324" s="20"/>
      <c r="AE324" s="28"/>
      <c r="AF324" s="4"/>
      <c r="AG324" s="4"/>
      <c r="AH324" s="4"/>
      <c r="AI324" s="4"/>
      <c r="AJ324" s="4"/>
      <c r="AK324" s="4"/>
      <c r="AL324" s="4"/>
      <c r="AM324" s="4"/>
      <c r="AN324" s="4"/>
      <c r="AO324" s="4"/>
      <c r="AP324" s="4"/>
      <c r="AQ324" s="4"/>
      <c r="AR324" s="4"/>
      <c r="AS324" s="4"/>
      <c r="AT324" s="4"/>
      <c r="AU324" s="4"/>
      <c r="AV324" s="4"/>
      <c r="AW324" s="4"/>
    </row>
    <row r="325" spans="2:49" ht="15.75" customHeight="1" x14ac:dyDescent="0.25">
      <c r="B325" s="24"/>
      <c r="C325" s="26"/>
      <c r="D325" s="26"/>
      <c r="E325" s="26"/>
      <c r="F325" s="26"/>
      <c r="G325" s="20"/>
      <c r="H325" s="20"/>
      <c r="I325" s="26"/>
      <c r="J325" s="26"/>
      <c r="K325" s="26"/>
      <c r="L325" s="20"/>
      <c r="M325" s="20"/>
      <c r="N325" s="20"/>
      <c r="O325" s="20"/>
      <c r="P325" s="20"/>
      <c r="Q325" s="20"/>
      <c r="R325" s="20"/>
      <c r="S325" s="20"/>
      <c r="T325" s="20"/>
      <c r="U325" s="20"/>
      <c r="V325" s="20"/>
      <c r="W325" s="20"/>
      <c r="X325" s="20"/>
      <c r="Y325" s="20"/>
      <c r="Z325" s="20"/>
      <c r="AA325" s="20"/>
      <c r="AB325" s="28"/>
      <c r="AC325" s="20"/>
      <c r="AD325" s="20"/>
      <c r="AE325" s="28"/>
      <c r="AF325" s="4"/>
      <c r="AG325" s="4"/>
      <c r="AH325" s="4"/>
      <c r="AI325" s="4"/>
      <c r="AJ325" s="4"/>
      <c r="AK325" s="4"/>
      <c r="AL325" s="4"/>
      <c r="AM325" s="4"/>
      <c r="AN325" s="4"/>
      <c r="AO325" s="4"/>
      <c r="AP325" s="4"/>
      <c r="AQ325" s="4"/>
      <c r="AR325" s="4"/>
      <c r="AS325" s="4"/>
      <c r="AT325" s="4"/>
      <c r="AU325" s="4"/>
      <c r="AV325" s="4"/>
      <c r="AW325" s="4"/>
    </row>
    <row r="326" spans="2:49" ht="15.75" customHeight="1" x14ac:dyDescent="0.25">
      <c r="B326" s="24"/>
      <c r="C326" s="26"/>
      <c r="D326" s="26"/>
      <c r="E326" s="26"/>
      <c r="F326" s="26"/>
      <c r="G326" s="20"/>
      <c r="H326" s="20"/>
      <c r="I326" s="26"/>
      <c r="J326" s="26"/>
      <c r="K326" s="26"/>
      <c r="L326" s="20"/>
      <c r="M326" s="20"/>
      <c r="N326" s="20"/>
      <c r="O326" s="20"/>
      <c r="P326" s="20"/>
      <c r="Q326" s="20"/>
      <c r="R326" s="20"/>
      <c r="S326" s="20"/>
      <c r="T326" s="20"/>
      <c r="U326" s="20"/>
      <c r="V326" s="20"/>
      <c r="W326" s="20"/>
      <c r="X326" s="20"/>
      <c r="Y326" s="20"/>
      <c r="Z326" s="20"/>
      <c r="AA326" s="20"/>
      <c r="AB326" s="28"/>
      <c r="AC326" s="20"/>
      <c r="AD326" s="20"/>
      <c r="AE326" s="28"/>
      <c r="AF326" s="4"/>
      <c r="AG326" s="4"/>
      <c r="AH326" s="4"/>
      <c r="AI326" s="4"/>
      <c r="AJ326" s="4"/>
      <c r="AK326" s="4"/>
      <c r="AL326" s="4"/>
      <c r="AM326" s="4"/>
      <c r="AN326" s="4"/>
      <c r="AO326" s="4"/>
      <c r="AP326" s="4"/>
      <c r="AQ326" s="4"/>
      <c r="AR326" s="4"/>
      <c r="AS326" s="4"/>
      <c r="AT326" s="4"/>
      <c r="AU326" s="4"/>
      <c r="AV326" s="4"/>
      <c r="AW326" s="4"/>
    </row>
    <row r="327" spans="2:49" ht="15.75" customHeight="1" x14ac:dyDescent="0.25">
      <c r="B327" s="24"/>
      <c r="C327" s="26"/>
      <c r="D327" s="26"/>
      <c r="E327" s="26"/>
      <c r="F327" s="26"/>
      <c r="G327" s="20"/>
      <c r="H327" s="20"/>
      <c r="I327" s="26"/>
      <c r="J327" s="26"/>
      <c r="K327" s="26"/>
      <c r="L327" s="20"/>
      <c r="M327" s="20"/>
      <c r="N327" s="20"/>
      <c r="O327" s="20"/>
      <c r="P327" s="20"/>
      <c r="Q327" s="20"/>
      <c r="R327" s="20"/>
      <c r="S327" s="20"/>
      <c r="T327" s="20"/>
      <c r="U327" s="20"/>
      <c r="V327" s="20"/>
      <c r="W327" s="20"/>
      <c r="X327" s="20"/>
      <c r="Y327" s="20"/>
      <c r="Z327" s="20"/>
      <c r="AA327" s="20"/>
      <c r="AB327" s="28"/>
      <c r="AC327" s="20"/>
      <c r="AD327" s="20"/>
      <c r="AE327" s="28"/>
      <c r="AF327" s="4"/>
      <c r="AG327" s="4"/>
      <c r="AH327" s="4"/>
      <c r="AI327" s="4"/>
      <c r="AJ327" s="4"/>
      <c r="AK327" s="4"/>
      <c r="AL327" s="4"/>
      <c r="AM327" s="4"/>
      <c r="AN327" s="4"/>
      <c r="AO327" s="4"/>
      <c r="AP327" s="4"/>
      <c r="AQ327" s="4"/>
      <c r="AR327" s="4"/>
      <c r="AS327" s="4"/>
      <c r="AT327" s="4"/>
      <c r="AU327" s="4"/>
      <c r="AV327" s="4"/>
      <c r="AW327" s="4"/>
    </row>
    <row r="328" spans="2:49" ht="15.75" customHeight="1" x14ac:dyDescent="0.25">
      <c r="B328" s="24"/>
      <c r="C328" s="26"/>
      <c r="D328" s="26"/>
      <c r="E328" s="26"/>
      <c r="F328" s="26"/>
      <c r="G328" s="20"/>
      <c r="H328" s="20"/>
      <c r="I328" s="26"/>
      <c r="J328" s="26"/>
      <c r="K328" s="26"/>
      <c r="L328" s="20"/>
      <c r="M328" s="20"/>
      <c r="N328" s="20"/>
      <c r="O328" s="20"/>
      <c r="P328" s="20"/>
      <c r="Q328" s="20"/>
      <c r="R328" s="20"/>
      <c r="S328" s="20"/>
      <c r="T328" s="20"/>
      <c r="U328" s="20"/>
      <c r="V328" s="20"/>
      <c r="W328" s="20"/>
      <c r="X328" s="20"/>
      <c r="Y328" s="20"/>
      <c r="Z328" s="20"/>
      <c r="AA328" s="20"/>
      <c r="AB328" s="28"/>
      <c r="AC328" s="20"/>
      <c r="AD328" s="20"/>
      <c r="AE328" s="28"/>
      <c r="AF328" s="4"/>
      <c r="AG328" s="4"/>
      <c r="AH328" s="4"/>
      <c r="AI328" s="4"/>
      <c r="AJ328" s="4"/>
      <c r="AK328" s="4"/>
      <c r="AL328" s="4"/>
      <c r="AM328" s="4"/>
      <c r="AN328" s="4"/>
      <c r="AO328" s="4"/>
      <c r="AP328" s="4"/>
      <c r="AQ328" s="4"/>
      <c r="AR328" s="4"/>
      <c r="AS328" s="4"/>
      <c r="AT328" s="4"/>
      <c r="AU328" s="4"/>
      <c r="AV328" s="4"/>
      <c r="AW328" s="4"/>
    </row>
    <row r="329" spans="2:49" ht="15.75" customHeight="1" x14ac:dyDescent="0.25">
      <c r="B329" s="24"/>
      <c r="C329" s="26"/>
      <c r="D329" s="26"/>
      <c r="E329" s="26"/>
      <c r="F329" s="26"/>
      <c r="G329" s="20"/>
      <c r="H329" s="20"/>
      <c r="I329" s="26"/>
      <c r="J329" s="26"/>
      <c r="K329" s="26"/>
      <c r="L329" s="20"/>
      <c r="M329" s="20"/>
      <c r="N329" s="20"/>
      <c r="O329" s="20"/>
      <c r="P329" s="20"/>
      <c r="Q329" s="20"/>
      <c r="R329" s="20"/>
      <c r="S329" s="20"/>
      <c r="T329" s="20"/>
      <c r="U329" s="20"/>
      <c r="V329" s="20"/>
      <c r="W329" s="20"/>
      <c r="X329" s="20"/>
      <c r="Y329" s="20"/>
      <c r="Z329" s="20"/>
      <c r="AA329" s="20"/>
      <c r="AB329" s="28"/>
      <c r="AC329" s="20"/>
      <c r="AD329" s="20"/>
      <c r="AE329" s="28"/>
      <c r="AF329" s="4"/>
      <c r="AG329" s="4"/>
      <c r="AH329" s="4"/>
      <c r="AI329" s="4"/>
      <c r="AJ329" s="4"/>
      <c r="AK329" s="4"/>
      <c r="AL329" s="4"/>
      <c r="AM329" s="4"/>
      <c r="AN329" s="4"/>
      <c r="AO329" s="4"/>
      <c r="AP329" s="4"/>
      <c r="AQ329" s="4"/>
      <c r="AR329" s="4"/>
      <c r="AS329" s="4"/>
      <c r="AT329" s="4"/>
      <c r="AU329" s="4"/>
      <c r="AV329" s="4"/>
      <c r="AW329" s="4"/>
    </row>
    <row r="330" spans="2:49" ht="15.75" customHeight="1" x14ac:dyDescent="0.25">
      <c r="B330" s="24"/>
      <c r="C330" s="26"/>
      <c r="D330" s="26"/>
      <c r="E330" s="26"/>
      <c r="F330" s="26"/>
      <c r="G330" s="20"/>
      <c r="H330" s="20"/>
      <c r="I330" s="26"/>
      <c r="J330" s="26"/>
      <c r="K330" s="26"/>
      <c r="L330" s="20"/>
      <c r="M330" s="20"/>
      <c r="N330" s="20"/>
      <c r="O330" s="20"/>
      <c r="P330" s="20"/>
      <c r="Q330" s="20"/>
      <c r="R330" s="20"/>
      <c r="S330" s="20"/>
      <c r="T330" s="20"/>
      <c r="U330" s="20"/>
      <c r="V330" s="20"/>
      <c r="W330" s="20"/>
      <c r="X330" s="20"/>
      <c r="Y330" s="20"/>
      <c r="Z330" s="20"/>
      <c r="AA330" s="20"/>
      <c r="AB330" s="28"/>
      <c r="AC330" s="20"/>
      <c r="AD330" s="20"/>
      <c r="AE330" s="28"/>
      <c r="AF330" s="4"/>
      <c r="AG330" s="4"/>
      <c r="AH330" s="4"/>
      <c r="AI330" s="4"/>
      <c r="AJ330" s="4"/>
      <c r="AK330" s="4"/>
      <c r="AL330" s="4"/>
      <c r="AM330" s="4"/>
      <c r="AN330" s="4"/>
      <c r="AO330" s="4"/>
      <c r="AP330" s="4"/>
      <c r="AQ330" s="4"/>
      <c r="AR330" s="4"/>
      <c r="AS330" s="4"/>
      <c r="AT330" s="4"/>
      <c r="AU330" s="4"/>
      <c r="AV330" s="4"/>
      <c r="AW330" s="4"/>
    </row>
    <row r="331" spans="2:49" ht="15.75" customHeight="1" x14ac:dyDescent="0.25">
      <c r="B331" s="24"/>
      <c r="C331" s="26"/>
      <c r="D331" s="26"/>
      <c r="E331" s="26"/>
      <c r="F331" s="26"/>
      <c r="G331" s="20"/>
      <c r="H331" s="20"/>
      <c r="I331" s="26"/>
      <c r="J331" s="26"/>
      <c r="K331" s="26"/>
      <c r="L331" s="20"/>
      <c r="M331" s="20"/>
      <c r="N331" s="20"/>
      <c r="O331" s="20"/>
      <c r="P331" s="20"/>
      <c r="Q331" s="20"/>
      <c r="R331" s="20"/>
      <c r="S331" s="20"/>
      <c r="T331" s="20"/>
      <c r="U331" s="20"/>
      <c r="V331" s="20"/>
      <c r="W331" s="20"/>
      <c r="X331" s="20"/>
      <c r="Y331" s="20"/>
      <c r="Z331" s="20"/>
      <c r="AA331" s="20"/>
      <c r="AB331" s="28"/>
      <c r="AC331" s="20"/>
      <c r="AD331" s="20"/>
      <c r="AE331" s="28"/>
      <c r="AF331" s="4"/>
      <c r="AG331" s="4"/>
      <c r="AH331" s="4"/>
      <c r="AI331" s="4"/>
      <c r="AJ331" s="4"/>
      <c r="AK331" s="4"/>
      <c r="AL331" s="4"/>
      <c r="AM331" s="4"/>
      <c r="AN331" s="4"/>
      <c r="AO331" s="4"/>
      <c r="AP331" s="4"/>
      <c r="AQ331" s="4"/>
      <c r="AR331" s="4"/>
      <c r="AS331" s="4"/>
      <c r="AT331" s="4"/>
      <c r="AU331" s="4"/>
      <c r="AV331" s="4"/>
      <c r="AW331" s="4"/>
    </row>
    <row r="332" spans="2:49" ht="15.75" customHeight="1" x14ac:dyDescent="0.25">
      <c r="B332" s="24"/>
      <c r="C332" s="26"/>
      <c r="D332" s="26"/>
      <c r="E332" s="26"/>
      <c r="F332" s="26"/>
      <c r="G332" s="20"/>
      <c r="H332" s="20"/>
      <c r="I332" s="26"/>
      <c r="J332" s="26"/>
      <c r="K332" s="26"/>
      <c r="L332" s="20"/>
      <c r="M332" s="20"/>
      <c r="N332" s="20"/>
      <c r="O332" s="20"/>
      <c r="P332" s="20"/>
      <c r="Q332" s="20"/>
      <c r="R332" s="20"/>
      <c r="S332" s="20"/>
      <c r="T332" s="20"/>
      <c r="U332" s="20"/>
      <c r="V332" s="20"/>
      <c r="W332" s="20"/>
      <c r="X332" s="20"/>
      <c r="Y332" s="20"/>
      <c r="Z332" s="20"/>
      <c r="AA332" s="20"/>
      <c r="AB332" s="28"/>
      <c r="AC332" s="20"/>
      <c r="AD332" s="20"/>
      <c r="AE332" s="28"/>
      <c r="AF332" s="4"/>
      <c r="AG332" s="4"/>
      <c r="AH332" s="4"/>
      <c r="AI332" s="4"/>
      <c r="AJ332" s="4"/>
      <c r="AK332" s="4"/>
      <c r="AL332" s="4"/>
      <c r="AM332" s="4"/>
      <c r="AN332" s="4"/>
      <c r="AO332" s="4"/>
      <c r="AP332" s="4"/>
      <c r="AQ332" s="4"/>
      <c r="AR332" s="4"/>
      <c r="AS332" s="4"/>
      <c r="AT332" s="4"/>
      <c r="AU332" s="4"/>
      <c r="AV332" s="4"/>
      <c r="AW332" s="4"/>
    </row>
    <row r="333" spans="2:49" ht="15.75" customHeight="1" x14ac:dyDescent="0.25">
      <c r="B333" s="24"/>
      <c r="C333" s="26"/>
      <c r="D333" s="26"/>
      <c r="E333" s="26"/>
      <c r="F333" s="26"/>
      <c r="G333" s="20"/>
      <c r="H333" s="20"/>
      <c r="I333" s="26"/>
      <c r="J333" s="26"/>
      <c r="K333" s="26"/>
      <c r="L333" s="20"/>
      <c r="M333" s="20"/>
      <c r="N333" s="20"/>
      <c r="O333" s="20"/>
      <c r="P333" s="20"/>
      <c r="Q333" s="20"/>
      <c r="R333" s="20"/>
      <c r="S333" s="20"/>
      <c r="T333" s="20"/>
      <c r="U333" s="20"/>
      <c r="V333" s="20"/>
      <c r="W333" s="20"/>
      <c r="X333" s="20"/>
      <c r="Y333" s="20"/>
      <c r="Z333" s="20"/>
      <c r="AA333" s="20"/>
      <c r="AB333" s="28"/>
      <c r="AC333" s="20"/>
      <c r="AD333" s="20"/>
      <c r="AE333" s="28"/>
      <c r="AF333" s="4"/>
      <c r="AG333" s="4"/>
      <c r="AH333" s="4"/>
      <c r="AI333" s="4"/>
      <c r="AJ333" s="4"/>
      <c r="AK333" s="4"/>
      <c r="AL333" s="4"/>
      <c r="AM333" s="4"/>
      <c r="AN333" s="4"/>
      <c r="AO333" s="4"/>
      <c r="AP333" s="4"/>
      <c r="AQ333" s="4"/>
      <c r="AR333" s="4"/>
      <c r="AS333" s="4"/>
      <c r="AT333" s="4"/>
      <c r="AU333" s="4"/>
      <c r="AV333" s="4"/>
      <c r="AW333" s="4"/>
    </row>
    <row r="334" spans="2:49" ht="15.75" customHeight="1" x14ac:dyDescent="0.25">
      <c r="B334" s="24"/>
      <c r="C334" s="26"/>
      <c r="D334" s="26"/>
      <c r="E334" s="26"/>
      <c r="F334" s="26"/>
      <c r="G334" s="20"/>
      <c r="H334" s="20"/>
      <c r="I334" s="26"/>
      <c r="J334" s="26"/>
      <c r="K334" s="26"/>
      <c r="L334" s="20"/>
      <c r="M334" s="20"/>
      <c r="N334" s="20"/>
      <c r="O334" s="20"/>
      <c r="P334" s="20"/>
      <c r="Q334" s="20"/>
      <c r="R334" s="20"/>
      <c r="S334" s="20"/>
      <c r="T334" s="20"/>
      <c r="U334" s="20"/>
      <c r="V334" s="20"/>
      <c r="W334" s="20"/>
      <c r="X334" s="20"/>
      <c r="Y334" s="20"/>
      <c r="Z334" s="20"/>
      <c r="AA334" s="20"/>
      <c r="AB334" s="28"/>
      <c r="AC334" s="20"/>
      <c r="AD334" s="20"/>
      <c r="AE334" s="28"/>
      <c r="AF334" s="4"/>
      <c r="AG334" s="4"/>
      <c r="AH334" s="4"/>
      <c r="AI334" s="4"/>
      <c r="AJ334" s="4"/>
      <c r="AK334" s="4"/>
      <c r="AL334" s="4"/>
      <c r="AM334" s="4"/>
      <c r="AN334" s="4"/>
      <c r="AO334" s="4"/>
      <c r="AP334" s="4"/>
      <c r="AQ334" s="4"/>
      <c r="AR334" s="4"/>
      <c r="AS334" s="4"/>
      <c r="AT334" s="4"/>
      <c r="AU334" s="4"/>
      <c r="AV334" s="4"/>
      <c r="AW334" s="4"/>
    </row>
    <row r="335" spans="2:49" ht="15.75" customHeight="1" x14ac:dyDescent="0.25">
      <c r="B335" s="24"/>
      <c r="C335" s="26"/>
      <c r="D335" s="26"/>
      <c r="E335" s="26"/>
      <c r="F335" s="26"/>
      <c r="G335" s="20"/>
      <c r="H335" s="20"/>
      <c r="I335" s="26"/>
      <c r="J335" s="26"/>
      <c r="K335" s="26"/>
      <c r="L335" s="20"/>
      <c r="M335" s="20"/>
      <c r="N335" s="20"/>
      <c r="O335" s="20"/>
      <c r="P335" s="20"/>
      <c r="Q335" s="20"/>
      <c r="R335" s="20"/>
      <c r="S335" s="20"/>
      <c r="T335" s="20"/>
      <c r="U335" s="20"/>
      <c r="V335" s="20"/>
      <c r="W335" s="20"/>
      <c r="X335" s="20"/>
      <c r="Y335" s="20"/>
      <c r="Z335" s="20"/>
      <c r="AA335" s="20"/>
      <c r="AB335" s="28"/>
      <c r="AC335" s="20"/>
      <c r="AD335" s="20"/>
      <c r="AE335" s="28"/>
      <c r="AF335" s="4"/>
      <c r="AG335" s="4"/>
      <c r="AH335" s="4"/>
      <c r="AI335" s="4"/>
      <c r="AJ335" s="4"/>
      <c r="AK335" s="4"/>
      <c r="AL335" s="4"/>
      <c r="AM335" s="4"/>
      <c r="AN335" s="4"/>
      <c r="AO335" s="4"/>
      <c r="AP335" s="4"/>
      <c r="AQ335" s="4"/>
      <c r="AR335" s="4"/>
      <c r="AS335" s="4"/>
      <c r="AT335" s="4"/>
      <c r="AU335" s="4"/>
      <c r="AV335" s="4"/>
      <c r="AW335" s="4"/>
    </row>
    <row r="336" spans="2:49" ht="15.75" customHeight="1" x14ac:dyDescent="0.25">
      <c r="B336" s="24"/>
      <c r="C336" s="26"/>
      <c r="D336" s="26"/>
      <c r="E336" s="26"/>
      <c r="F336" s="26"/>
      <c r="G336" s="20"/>
      <c r="H336" s="20"/>
      <c r="I336" s="26"/>
      <c r="J336" s="26"/>
      <c r="K336" s="26"/>
      <c r="L336" s="20"/>
      <c r="M336" s="20"/>
      <c r="N336" s="20"/>
      <c r="O336" s="20"/>
      <c r="P336" s="20"/>
      <c r="Q336" s="20"/>
      <c r="R336" s="20"/>
      <c r="S336" s="20"/>
      <c r="T336" s="20"/>
      <c r="U336" s="20"/>
      <c r="V336" s="20"/>
      <c r="W336" s="20"/>
      <c r="X336" s="20"/>
      <c r="Y336" s="20"/>
      <c r="Z336" s="20"/>
      <c r="AA336" s="20"/>
      <c r="AB336" s="28"/>
      <c r="AC336" s="20"/>
      <c r="AD336" s="20"/>
      <c r="AE336" s="28"/>
      <c r="AF336" s="4"/>
      <c r="AG336" s="4"/>
      <c r="AH336" s="4"/>
      <c r="AI336" s="4"/>
      <c r="AJ336" s="4"/>
      <c r="AK336" s="4"/>
      <c r="AL336" s="4"/>
      <c r="AM336" s="4"/>
      <c r="AN336" s="4"/>
      <c r="AO336" s="4"/>
      <c r="AP336" s="4"/>
      <c r="AQ336" s="4"/>
      <c r="AR336" s="4"/>
      <c r="AS336" s="4"/>
      <c r="AT336" s="4"/>
      <c r="AU336" s="4"/>
      <c r="AV336" s="4"/>
      <c r="AW336" s="4"/>
    </row>
    <row r="337" spans="2:49" ht="15.75" customHeight="1" x14ac:dyDescent="0.25">
      <c r="B337" s="24"/>
      <c r="C337" s="26"/>
      <c r="D337" s="26"/>
      <c r="E337" s="26"/>
      <c r="F337" s="26"/>
      <c r="G337" s="20"/>
      <c r="H337" s="20"/>
      <c r="I337" s="26"/>
      <c r="J337" s="26"/>
      <c r="K337" s="26"/>
      <c r="L337" s="20"/>
      <c r="M337" s="20"/>
      <c r="N337" s="20"/>
      <c r="O337" s="20"/>
      <c r="P337" s="20"/>
      <c r="Q337" s="20"/>
      <c r="R337" s="20"/>
      <c r="S337" s="20"/>
      <c r="T337" s="20"/>
      <c r="U337" s="20"/>
      <c r="V337" s="20"/>
      <c r="W337" s="20"/>
      <c r="X337" s="20"/>
      <c r="Y337" s="20"/>
      <c r="Z337" s="20"/>
      <c r="AA337" s="20"/>
      <c r="AB337" s="28"/>
      <c r="AC337" s="20"/>
      <c r="AD337" s="20"/>
      <c r="AE337" s="28"/>
      <c r="AF337" s="4"/>
      <c r="AG337" s="4"/>
      <c r="AH337" s="4"/>
      <c r="AI337" s="4"/>
      <c r="AJ337" s="4"/>
      <c r="AK337" s="4"/>
      <c r="AL337" s="4"/>
      <c r="AM337" s="4"/>
      <c r="AN337" s="4"/>
      <c r="AO337" s="4"/>
      <c r="AP337" s="4"/>
      <c r="AQ337" s="4"/>
      <c r="AR337" s="4"/>
      <c r="AS337" s="4"/>
      <c r="AT337" s="4"/>
      <c r="AU337" s="4"/>
      <c r="AV337" s="4"/>
      <c r="AW337" s="4"/>
    </row>
    <row r="338" spans="2:49" ht="15.75" customHeight="1" x14ac:dyDescent="0.25">
      <c r="B338" s="24"/>
      <c r="C338" s="26"/>
      <c r="D338" s="26"/>
      <c r="E338" s="26"/>
      <c r="F338" s="26"/>
      <c r="G338" s="20"/>
      <c r="H338" s="20"/>
      <c r="I338" s="26"/>
      <c r="J338" s="26"/>
      <c r="K338" s="26"/>
      <c r="L338" s="20"/>
      <c r="M338" s="20"/>
      <c r="N338" s="20"/>
      <c r="O338" s="20"/>
      <c r="P338" s="20"/>
      <c r="Q338" s="20"/>
      <c r="R338" s="20"/>
      <c r="S338" s="20"/>
      <c r="T338" s="20"/>
      <c r="U338" s="20"/>
      <c r="V338" s="20"/>
      <c r="W338" s="20"/>
      <c r="X338" s="20"/>
      <c r="Y338" s="20"/>
      <c r="Z338" s="20"/>
      <c r="AA338" s="20"/>
      <c r="AB338" s="28"/>
      <c r="AC338" s="20"/>
      <c r="AD338" s="20"/>
      <c r="AE338" s="28"/>
      <c r="AF338" s="4"/>
      <c r="AG338" s="4"/>
      <c r="AH338" s="4"/>
      <c r="AI338" s="4"/>
      <c r="AJ338" s="4"/>
      <c r="AK338" s="4"/>
      <c r="AL338" s="4"/>
      <c r="AM338" s="4"/>
      <c r="AN338" s="4"/>
      <c r="AO338" s="4"/>
      <c r="AP338" s="4"/>
      <c r="AQ338" s="4"/>
      <c r="AR338" s="4"/>
      <c r="AS338" s="4"/>
      <c r="AT338" s="4"/>
      <c r="AU338" s="4"/>
      <c r="AV338" s="4"/>
      <c r="AW338" s="4"/>
    </row>
    <row r="339" spans="2:49" ht="15.75" customHeight="1" x14ac:dyDescent="0.25">
      <c r="B339" s="24"/>
      <c r="C339" s="26"/>
      <c r="D339" s="26"/>
      <c r="E339" s="26"/>
      <c r="F339" s="26"/>
      <c r="G339" s="20"/>
      <c r="H339" s="20"/>
      <c r="I339" s="26"/>
      <c r="J339" s="26"/>
      <c r="K339" s="26"/>
      <c r="L339" s="20"/>
      <c r="M339" s="20"/>
      <c r="N339" s="20"/>
      <c r="O339" s="20"/>
      <c r="P339" s="20"/>
      <c r="Q339" s="20"/>
      <c r="R339" s="20"/>
      <c r="S339" s="20"/>
      <c r="T339" s="20"/>
      <c r="U339" s="20"/>
      <c r="V339" s="20"/>
      <c r="W339" s="20"/>
      <c r="X339" s="20"/>
      <c r="Y339" s="20"/>
      <c r="Z339" s="20"/>
      <c r="AA339" s="20"/>
      <c r="AB339" s="28"/>
      <c r="AC339" s="20"/>
      <c r="AD339" s="20"/>
      <c r="AE339" s="28"/>
      <c r="AF339" s="4"/>
      <c r="AG339" s="4"/>
      <c r="AH339" s="4"/>
      <c r="AI339" s="4"/>
      <c r="AJ339" s="4"/>
      <c r="AK339" s="4"/>
      <c r="AL339" s="4"/>
      <c r="AM339" s="4"/>
      <c r="AN339" s="4"/>
      <c r="AO339" s="4"/>
      <c r="AP339" s="4"/>
      <c r="AQ339" s="4"/>
      <c r="AR339" s="4"/>
      <c r="AS339" s="4"/>
      <c r="AT339" s="4"/>
      <c r="AU339" s="4"/>
      <c r="AV339" s="4"/>
      <c r="AW339" s="4"/>
    </row>
    <row r="340" spans="2:49" ht="15.75" customHeight="1" x14ac:dyDescent="0.25">
      <c r="B340" s="24"/>
      <c r="C340" s="26"/>
      <c r="D340" s="26"/>
      <c r="E340" s="26"/>
      <c r="F340" s="26"/>
      <c r="G340" s="20"/>
      <c r="H340" s="20"/>
      <c r="I340" s="26"/>
      <c r="J340" s="26"/>
      <c r="K340" s="26"/>
      <c r="L340" s="20"/>
      <c r="M340" s="20"/>
      <c r="N340" s="20"/>
      <c r="O340" s="20"/>
      <c r="P340" s="20"/>
      <c r="Q340" s="20"/>
      <c r="R340" s="20"/>
      <c r="S340" s="20"/>
      <c r="T340" s="20"/>
      <c r="U340" s="20"/>
      <c r="V340" s="20"/>
      <c r="W340" s="20"/>
      <c r="X340" s="20"/>
      <c r="Y340" s="20"/>
      <c r="Z340" s="20"/>
      <c r="AA340" s="20"/>
      <c r="AB340" s="28"/>
      <c r="AC340" s="20"/>
      <c r="AD340" s="20"/>
      <c r="AE340" s="28"/>
      <c r="AF340" s="4"/>
      <c r="AG340" s="4"/>
      <c r="AH340" s="4"/>
      <c r="AI340" s="4"/>
      <c r="AJ340" s="4"/>
      <c r="AK340" s="4"/>
      <c r="AL340" s="4"/>
      <c r="AM340" s="4"/>
      <c r="AN340" s="4"/>
      <c r="AO340" s="4"/>
      <c r="AP340" s="4"/>
      <c r="AQ340" s="4"/>
      <c r="AR340" s="4"/>
      <c r="AS340" s="4"/>
      <c r="AT340" s="4"/>
      <c r="AU340" s="4"/>
      <c r="AV340" s="4"/>
      <c r="AW340" s="4"/>
    </row>
    <row r="341" spans="2:49" ht="15.75" customHeight="1" x14ac:dyDescent="0.25">
      <c r="B341" s="24"/>
      <c r="C341" s="26"/>
      <c r="D341" s="26"/>
      <c r="E341" s="26"/>
      <c r="F341" s="26"/>
      <c r="G341" s="20"/>
      <c r="H341" s="20"/>
      <c r="I341" s="26"/>
      <c r="J341" s="26"/>
      <c r="K341" s="26"/>
      <c r="L341" s="20"/>
      <c r="M341" s="20"/>
      <c r="N341" s="20"/>
      <c r="O341" s="20"/>
      <c r="P341" s="20"/>
      <c r="Q341" s="20"/>
      <c r="R341" s="20"/>
      <c r="S341" s="20"/>
      <c r="T341" s="20"/>
      <c r="U341" s="20"/>
      <c r="V341" s="20"/>
      <c r="W341" s="20"/>
      <c r="X341" s="20"/>
      <c r="Y341" s="20"/>
      <c r="Z341" s="20"/>
      <c r="AA341" s="20"/>
      <c r="AB341" s="28"/>
      <c r="AC341" s="20"/>
      <c r="AD341" s="20"/>
      <c r="AE341" s="28"/>
      <c r="AF341" s="4"/>
      <c r="AG341" s="4"/>
      <c r="AH341" s="4"/>
      <c r="AI341" s="4"/>
      <c r="AJ341" s="4"/>
      <c r="AK341" s="4"/>
      <c r="AL341" s="4"/>
      <c r="AM341" s="4"/>
      <c r="AN341" s="4"/>
      <c r="AO341" s="4"/>
      <c r="AP341" s="4"/>
      <c r="AQ341" s="4"/>
      <c r="AR341" s="4"/>
      <c r="AS341" s="4"/>
      <c r="AT341" s="4"/>
      <c r="AU341" s="4"/>
      <c r="AV341" s="4"/>
      <c r="AW341" s="4"/>
    </row>
    <row r="342" spans="2:49" ht="15.75" customHeight="1" x14ac:dyDescent="0.25"/>
    <row r="343" spans="2:49" ht="15.75" customHeight="1" x14ac:dyDescent="0.25"/>
    <row r="344" spans="2:49" ht="15.75" customHeight="1" x14ac:dyDescent="0.25"/>
    <row r="345" spans="2:49" ht="15.75" customHeight="1" x14ac:dyDescent="0.25"/>
    <row r="346" spans="2:49" ht="15.75" customHeight="1" x14ac:dyDescent="0.25"/>
    <row r="347" spans="2:49" ht="15.75" customHeight="1" x14ac:dyDescent="0.25"/>
    <row r="348" spans="2:49" ht="15.75" customHeight="1" x14ac:dyDescent="0.25"/>
    <row r="349" spans="2:49" ht="15.75" customHeight="1" x14ac:dyDescent="0.25"/>
    <row r="350" spans="2:49" ht="15.75" customHeight="1" x14ac:dyDescent="0.25"/>
    <row r="351" spans="2:49" ht="15.75" customHeight="1" x14ac:dyDescent="0.25"/>
    <row r="352" spans="2:49"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1:AF111"/>
  <mergeCells count="2">
    <mergeCell ref="A140:AC140"/>
    <mergeCell ref="A141:AC141"/>
  </mergeCells>
  <pageMargins left="0" right="0" top="0.39370078740157483" bottom="0.19685039370078741" header="0" footer="0"/>
  <pageSetup paperSize="9"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CONDENSADO PROD</vt:lpstr>
      <vt:lpstr>CONDENSADO PROD (2)</vt:lpstr>
      <vt:lpstr>'CONDENSADO PROD'!Area_de_impressao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MARCIA COSTA BUENO BL001062</dc:creator>
  <cp:lastModifiedBy>ISABEL ANTONIA DE MELO</cp:lastModifiedBy>
  <cp:lastPrinted>2018-10-17T15:02:17Z</cp:lastPrinted>
  <dcterms:created xsi:type="dcterms:W3CDTF">2018-09-10T13:10:22Z</dcterms:created>
  <dcterms:modified xsi:type="dcterms:W3CDTF">2018-10-17T15:02:28Z</dcterms:modified>
</cp:coreProperties>
</file>