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0730" windowHeight="11160"/>
  </bookViews>
  <sheets>
    <sheet name="Planilha Orçamentária das Despe" sheetId="1" r:id="rId1"/>
  </sheets>
  <definedNames>
    <definedName name="_xlnm.Print_Area" localSheetId="0">'Planilha Orçamentária das Despe'!$B$1:$J$129</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72" i="1" l="1"/>
  <c r="H71" i="1"/>
  <c r="H61" i="1" l="1"/>
  <c r="H118" i="1" l="1"/>
  <c r="H117" i="1"/>
  <c r="H109" i="1"/>
  <c r="H108" i="1"/>
  <c r="H107" i="1"/>
  <c r="H106" i="1"/>
  <c r="H105" i="1"/>
  <c r="H104" i="1"/>
  <c r="H103" i="1"/>
  <c r="H102" i="1"/>
  <c r="H101"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3" i="1"/>
  <c r="H115" i="1" s="1"/>
  <c r="H70" i="1"/>
  <c r="H69" i="1"/>
  <c r="H68" i="1"/>
  <c r="H122" i="1" s="1"/>
  <c r="H67" i="1"/>
  <c r="H66" i="1"/>
  <c r="H65" i="1"/>
  <c r="H64" i="1"/>
  <c r="H63" i="1"/>
  <c r="H123" i="1" s="1"/>
  <c r="H62" i="1"/>
  <c r="H116" i="1" s="1"/>
  <c r="H120" i="1"/>
  <c r="H60" i="1"/>
  <c r="H114" i="1" l="1"/>
  <c r="H110" i="1"/>
  <c r="J111" i="1" s="1"/>
  <c r="H121" i="1"/>
  <c r="H119" i="1"/>
  <c r="H125" i="1" l="1"/>
  <c r="I123" i="1" s="1"/>
  <c r="I120" i="1" l="1"/>
  <c r="J120" i="1" s="1"/>
  <c r="I122" i="1"/>
  <c r="I119" i="1"/>
  <c r="I118" i="1"/>
  <c r="I121" i="1"/>
  <c r="J121" i="1" s="1"/>
  <c r="I115" i="1"/>
  <c r="J115" i="1" s="1"/>
  <c r="I117" i="1"/>
  <c r="I116" i="1"/>
  <c r="I114" i="1"/>
</calcChain>
</file>

<file path=xl/sharedStrings.xml><?xml version="1.0" encoding="utf-8"?>
<sst xmlns="http://schemas.openxmlformats.org/spreadsheetml/2006/main" count="290" uniqueCount="106">
  <si>
    <t xml:space="preserve">Proponente: </t>
  </si>
  <si>
    <t>Nome do Evento:</t>
  </si>
  <si>
    <t>Data do Evento:</t>
  </si>
  <si>
    <t>Categoria Inscrita:</t>
  </si>
  <si>
    <t>Valor:</t>
  </si>
  <si>
    <t>IDENTIFICAÇÃO DO PROPONENTE</t>
  </si>
  <si>
    <t xml:space="preserve">Razão Social: </t>
  </si>
  <si>
    <t>CNPJ:</t>
  </si>
  <si>
    <t>Endereço:</t>
  </si>
  <si>
    <t>Cidade:</t>
  </si>
  <si>
    <t>Estado:</t>
  </si>
  <si>
    <t>Bairro:</t>
  </si>
  <si>
    <t>CEP:</t>
  </si>
  <si>
    <t>Tel/FAX (DDD):</t>
  </si>
  <si>
    <t>Celular (DDD):</t>
  </si>
  <si>
    <t>Email:</t>
  </si>
  <si>
    <r>
      <rPr>
        <b/>
        <sz val="10"/>
        <color theme="1"/>
        <rFont val="Calibri"/>
      </rPr>
      <t xml:space="preserve">IDENTIFICAÇÃO DO RESPONSÁVEL LEGAL (MEI) OU QUADRO SOCIETÁRIO CONFORME CONTRATO OU ESTATUTO SOCIAL 
</t>
    </r>
    <r>
      <rPr>
        <i/>
        <sz val="10"/>
        <color theme="1"/>
        <rFont val="Calibri"/>
      </rPr>
      <t>(Informe abaixo os dados do(s) representante(s) legal (is) que, conforme Estatuto Social
do Proponente assinarão o contrato com a BELOTUR caso o projeto seja aprovado).</t>
    </r>
  </si>
  <si>
    <t>1º Representante Legal</t>
  </si>
  <si>
    <t>Nome:</t>
  </si>
  <si>
    <t>Identidade:</t>
  </si>
  <si>
    <t>Estado Civil:</t>
  </si>
  <si>
    <t>CPF:</t>
  </si>
  <si>
    <t>Órgão Expeditor:</t>
  </si>
  <si>
    <t>Nacionalidade:</t>
  </si>
  <si>
    <t>Naturalidade:</t>
  </si>
  <si>
    <t>UF:</t>
  </si>
  <si>
    <t>Celular:</t>
  </si>
  <si>
    <t>2º Representante Legal</t>
  </si>
  <si>
    <t>3º Representante Legal</t>
  </si>
  <si>
    <t>IDENTIFICAÇÃO DOS RESPONSÁVEIS E BENFICIÁRIOS PELAS DESPESAS ADMINISTRATIVAS</t>
  </si>
  <si>
    <r>
      <rPr>
        <b/>
        <sz val="10"/>
        <color theme="1"/>
        <rFont val="Calibri"/>
      </rPr>
      <t xml:space="preserve">Responsável pela Elaboração do Projeto
</t>
    </r>
    <r>
      <rPr>
        <i/>
        <sz val="10"/>
        <color theme="1"/>
        <rFont val="Calibri"/>
      </rPr>
      <t>(Se houver)</t>
    </r>
  </si>
  <si>
    <t>Telefone:</t>
  </si>
  <si>
    <r>
      <rPr>
        <b/>
        <sz val="10"/>
        <color theme="1"/>
        <rFont val="Calibri"/>
      </rPr>
      <t xml:space="preserve">Responsável pela Gestão do Projeto
</t>
    </r>
    <r>
      <rPr>
        <i/>
        <sz val="10"/>
        <color theme="1"/>
        <rFont val="Calibri"/>
      </rPr>
      <t>(Se houver)</t>
    </r>
  </si>
  <si>
    <t xml:space="preserve">Responsável Elaboração da Prestação de Contas
</t>
  </si>
  <si>
    <t>ORIENTAÇÕES DE PREENCHIMENTO DA PLANILHA DAS DESPESAS ELEGÍVEIS</t>
  </si>
  <si>
    <t>ITEM</t>
  </si>
  <si>
    <t>DESPESA</t>
  </si>
  <si>
    <t>QUANTIDADE</t>
  </si>
  <si>
    <t xml:space="preserve">UNIDADE
 MEDIDA
</t>
  </si>
  <si>
    <t>VALOR UNITÁRIO</t>
  </si>
  <si>
    <t xml:space="preserve">VALOR 
TOTAL
</t>
  </si>
  <si>
    <t>FORNECEDOR DE BELO HORIZONTE</t>
  </si>
  <si>
    <t>--</t>
  </si>
  <si>
    <t>Não</t>
  </si>
  <si>
    <t>Produtor Executivo</t>
  </si>
  <si>
    <t>Serviço</t>
  </si>
  <si>
    <t>7 - Custeio Equipe</t>
  </si>
  <si>
    <t>Tenda</t>
  </si>
  <si>
    <t>Unidade</t>
  </si>
  <si>
    <t>3 - Infraestrutura</t>
  </si>
  <si>
    <t>Guia de Turismo</t>
  </si>
  <si>
    <t>Diária</t>
  </si>
  <si>
    <t>10 - Fomento ao Turismo</t>
  </si>
  <si>
    <t>Elaboração do Projeto e Gestão do Projeto</t>
  </si>
  <si>
    <t>8 - Administrativo</t>
  </si>
  <si>
    <t>Sim</t>
  </si>
  <si>
    <t xml:space="preserve">Prestação de Contas </t>
  </si>
  <si>
    <t>Impulsionamento 
Instagram</t>
  </si>
  <si>
    <t>Será realizado o impulsionamento de 7 posts estratégicos 10 dias antes do evento no perfil @cidadelegal</t>
  </si>
  <si>
    <t>Verba</t>
  </si>
  <si>
    <t>1- Comunicação</t>
  </si>
  <si>
    <t>Impulsionamento 
Facebook</t>
  </si>
  <si>
    <t>Será realizado o impulsionamento de 5 posts estratégicos 5 dias antes do evento na página Cidade Legal</t>
  </si>
  <si>
    <t>Locação de Espaço</t>
  </si>
  <si>
    <t>Locação de espaço de estacionamento do Hotel Village People para a realização do evento.</t>
  </si>
  <si>
    <t>9 - Locação de Espaço</t>
  </si>
  <si>
    <t>Interprete de Libras</t>
  </si>
  <si>
    <t>Hora</t>
  </si>
  <si>
    <t>Kit de Gastonomia</t>
  </si>
  <si>
    <t>Kit de produtos de gastronomia com o parceiro Mercado Central para ações em apoio à comercialização.</t>
  </si>
  <si>
    <t>Cachê Artista</t>
  </si>
  <si>
    <t>6 - Cachê Artístico</t>
  </si>
  <si>
    <t>Cachê Apresentador</t>
  </si>
  <si>
    <t>TOTAL</t>
  </si>
  <si>
    <t>PROPORÇÃO DE FORNECEDORES DE BELO HORIZONTE</t>
  </si>
  <si>
    <t>Grupos de Despesas Elegíveis</t>
  </si>
  <si>
    <t>% de cada Despesa</t>
  </si>
  <si>
    <r>
      <rPr>
        <sz val="10"/>
        <color theme="1"/>
        <rFont val="Calibri"/>
      </rPr>
      <t xml:space="preserve">Esse quadro destaca os valores e percentuais de cada grupo das Despesas Elegíveis do Edital, atenção aos grupos que possuem limitação em relação ao valor do auxílio. 
Caso você ultrapasse ou não alcance um percentual exigido, aparecerá na coluna e linha relacionado ao item uma mensagem de notificação! </t>
    </r>
    <r>
      <rPr>
        <b/>
        <sz val="10"/>
        <color rgb="FFCC0000"/>
        <rFont val="Calibri"/>
      </rPr>
      <t xml:space="preserve"> PORTANTO, É OBRIGATÓRIO O PREENCHIMENTO DA COLUNA "CÓDIGO DO ITEM ELEGÍVEL"</t>
    </r>
  </si>
  <si>
    <t>2- Alimentação</t>
  </si>
  <si>
    <t>4 - Equipamentos</t>
  </si>
  <si>
    <t>5 - Serviços</t>
  </si>
  <si>
    <r>
      <rPr>
        <sz val="10"/>
        <color theme="1"/>
        <rFont val="Calibri"/>
      </rPr>
      <t xml:space="preserve">&gt;&gt;&gt;&gt; O custeio da rubrica administrativo é limitado </t>
    </r>
    <r>
      <rPr>
        <b/>
        <sz val="10"/>
        <color theme="1"/>
        <rFont val="Calibri"/>
      </rPr>
      <t>a 5% do valor do Auxílio Financeiro</t>
    </r>
    <r>
      <rPr>
        <sz val="10"/>
        <color theme="1"/>
        <rFont val="Calibri"/>
      </rPr>
      <t xml:space="preserve"> na modalidade inscrita.</t>
    </r>
  </si>
  <si>
    <t>Declaração do Representante legal do Proponente</t>
  </si>
  <si>
    <t xml:space="preserve">
Eu, &lt;NOME DO RESPONSÁVEL LEGAL&gt;, responsável pela apresentação do presente projeto, residente e domiciliado na Rua
XXXXXXXXXXXXXXXXXXXX, nº XXX, portador da cédula de identidade nº &lt;INSERIR IDENTIDADE&gt; e CPF &lt;INSERIR CPF&gt;, declaro
sob pena de responsabilidade civil, penal e administrativa nos termos da legislação vigente, a veracidade das
informações aqui prestadas.
LOCAL &lt;INSERIR CIDADE&gt; DATA &lt;INSERIR DATA&gt;
</t>
  </si>
  <si>
    <t>Inserir a imagem da sua assinatura dentro da célula ao lado &gt;&gt;&gt;&gt;</t>
  </si>
  <si>
    <r>
      <rPr>
        <b/>
        <sz val="10"/>
        <color theme="5"/>
        <rFont val="Calibri"/>
        <family val="2"/>
      </rPr>
      <t xml:space="preserve">ATENÇÃO! </t>
    </r>
    <r>
      <rPr>
        <sz val="10"/>
        <color theme="5"/>
        <rFont val="Calibri"/>
        <family val="2"/>
      </rPr>
      <t xml:space="preserve">ABAIXO FORAM CITADOS ALGUNS </t>
    </r>
    <r>
      <rPr>
        <b/>
        <sz val="10"/>
        <color theme="5"/>
        <rFont val="Calibri"/>
        <family val="2"/>
      </rPr>
      <t>EXEMPLOS FICTÍCIOS</t>
    </r>
    <r>
      <rPr>
        <sz val="10"/>
        <color theme="5"/>
        <rFont val="Calibri"/>
        <family val="2"/>
      </rPr>
      <t xml:space="preserve"> A FIM DE ORIENTAR O PREENCHIMENTO DOS ITENS. O VALOR FINAL VAI DEPENDER DA CATEGORIA PRETENDIDA POR CADA PROPONENTE. </t>
    </r>
    <r>
      <rPr>
        <b/>
        <sz val="10"/>
        <color theme="5"/>
        <rFont val="Calibri"/>
        <family val="2"/>
      </rPr>
      <t>LEMBRE-SE DE APAGAR OS EXEMPLOS</t>
    </r>
    <r>
      <rPr>
        <sz val="10"/>
        <color theme="5"/>
        <rFont val="Calibri"/>
        <family val="2"/>
      </rPr>
      <t xml:space="preserve"> ANTES DE INICIAR O PREENCHIMENTO DA SUA PLANILHA FINANCEIRA.</t>
    </r>
  </si>
  <si>
    <r>
      <rPr>
        <sz val="10"/>
        <color theme="1"/>
        <rFont val="Calibri"/>
      </rPr>
      <t xml:space="preserve">&gt;&gt;&gt;&gt; O custeio da rubrica equipe é limitado </t>
    </r>
    <r>
      <rPr>
        <b/>
        <sz val="10"/>
        <color theme="1"/>
        <rFont val="Calibri"/>
      </rPr>
      <t>a 30% do valor do Auxílio Financeiro</t>
    </r>
    <r>
      <rPr>
        <sz val="10"/>
        <color theme="1"/>
        <rFont val="Calibri"/>
      </rPr>
      <t xml:space="preserve"> na modalidade inscrita.</t>
    </r>
  </si>
  <si>
    <r>
      <t xml:space="preserve">O valor mínimo de fornecedores de Belo Horizonte </t>
    </r>
    <r>
      <rPr>
        <b/>
        <sz val="9"/>
        <color theme="1"/>
        <rFont val="Calibri"/>
      </rPr>
      <t>é de 40% do valor do Auxílio Financeiro</t>
    </r>
    <r>
      <rPr>
        <sz val="9"/>
        <color theme="1"/>
        <rFont val="Calibri"/>
      </rPr>
      <t xml:space="preserve"> na modalidade inscrita. &gt;&gt;&gt;&gt;&gt;</t>
    </r>
  </si>
  <si>
    <t>CÓDIGO DO ITEM ELEGIVEL
CONFORME DESPESAS FINANCEIRAS DO EDITAL 001/2021</t>
  </si>
  <si>
    <t>EXEMPLOS</t>
  </si>
  <si>
    <r>
      <t xml:space="preserve">A Planilha Financeira deve ser preenchida conforme planejamento financeiro do evento e </t>
    </r>
    <r>
      <rPr>
        <b/>
        <sz val="12"/>
        <color theme="1"/>
        <rFont val="Calibri"/>
        <family val="2"/>
      </rPr>
      <t>pesquisa prévia de mercado para inserção dos valores.</t>
    </r>
    <r>
      <rPr>
        <sz val="12"/>
        <color theme="1"/>
        <rFont val="Calibri"/>
        <family val="2"/>
      </rPr>
      <t xml:space="preserve">
Todos os itens previstos para a relização do evento e que são elegíveis e atendem aos critérios deste Edital deverão constar na composição da planilha.
Deverá ser preenchida única e exclusivamente com as despesas elegíveis que serão custeadas pela Belotur. 
A exceção prevista no Edital poderá ser incluída, desde que o proponente apresente a justificativa, orçamento e que seja compatível e coerente com a proposta inscrita. 
As despesas que não estiverem em conformidade com o </t>
    </r>
    <r>
      <rPr>
        <b/>
        <sz val="12"/>
        <color theme="1"/>
        <rFont val="Calibri"/>
        <family val="2"/>
      </rPr>
      <t>item "Das Despesas Elegíveis"</t>
    </r>
    <r>
      <rPr>
        <sz val="12"/>
        <color theme="1"/>
        <rFont val="Calibri"/>
        <family val="2"/>
      </rPr>
      <t xml:space="preserve"> do Edital serão desconsideradas.
</t>
    </r>
    <r>
      <rPr>
        <b/>
        <sz val="12"/>
        <color rgb="FFFF0000"/>
        <rFont val="Calibri"/>
        <family val="2"/>
      </rPr>
      <t>ATENÇÃO:</t>
    </r>
    <r>
      <rPr>
        <sz val="12"/>
        <color theme="1"/>
        <rFont val="Calibri"/>
        <family val="2"/>
      </rPr>
      <t xml:space="preserve"> 
Trata-se de uma planilha </t>
    </r>
    <r>
      <rPr>
        <b/>
        <sz val="12"/>
        <color theme="1"/>
        <rFont val="Calibri"/>
        <family val="2"/>
      </rPr>
      <t>AUTOMÁTICA:</t>
    </r>
    <r>
      <rPr>
        <sz val="12"/>
        <color theme="1"/>
        <rFont val="Calibri"/>
        <family val="2"/>
      </rPr>
      <t xml:space="preserve"> ao inserir valores nas colunas "quantidade" e "valor unitário", o valor será calculado automáticamente na coluna "valor total" de cada item.
Preencher as colunas "unidade de medida", "código do item elegível" e "fornecedor de Belo Horizonte" é </t>
    </r>
    <r>
      <rPr>
        <b/>
        <sz val="12"/>
        <color theme="1"/>
        <rFont val="Calibri"/>
        <family val="2"/>
      </rPr>
      <t>OBRIGATÓRIO</t>
    </r>
    <r>
      <rPr>
        <sz val="12"/>
        <color theme="1"/>
        <rFont val="Calibri"/>
        <family val="2"/>
      </rPr>
      <t xml:space="preserve"> escolher entre os itens listados.
Ao final desta planilha encontra-se o agrupamento das "despesas elegíveis" por grupos de despesa, fique </t>
    </r>
    <r>
      <rPr>
        <b/>
        <sz val="12"/>
        <color theme="1"/>
        <rFont val="Calibri"/>
        <family val="2"/>
      </rPr>
      <t>ATENTO(A)</t>
    </r>
    <r>
      <rPr>
        <sz val="12"/>
        <color theme="1"/>
        <rFont val="Calibri"/>
        <family val="2"/>
      </rPr>
      <t xml:space="preserve"> às porcentagens exigidas pelo Edital.    </t>
    </r>
  </si>
  <si>
    <t>CHAMAMENTO PÚBLICO 002/2021</t>
  </si>
  <si>
    <r>
      <rPr>
        <sz val="10"/>
        <color theme="1"/>
        <rFont val="Calibri"/>
      </rPr>
      <t xml:space="preserve">&gt;&gt;&gt;&gt; O custeio da rubrica alimentação é limitado </t>
    </r>
    <r>
      <rPr>
        <b/>
        <sz val="10"/>
        <color theme="1"/>
        <rFont val="Calibri"/>
      </rPr>
      <t>a 2% do valor do Auxílio Financeiro</t>
    </r>
    <r>
      <rPr>
        <sz val="10"/>
        <color theme="1"/>
        <rFont val="Calibri"/>
      </rPr>
      <t xml:space="preserve"> na modalidade inscrita.</t>
    </r>
  </si>
  <si>
    <t>Composição de Camarim</t>
  </si>
  <si>
    <t>Exemplo: Contratação de um produtor executivo durante 15 dias para realização das atividades relacionadas ao planejamento, contratação e gerenciamento de fornecedores para o desenvolvimento do projeto                             (Produtor: Paulo Afonso)</t>
  </si>
  <si>
    <t>Aluguel de tendas para cobrir os barracas no espaço gourmet do evento                                                     (Empresa Caruso Tendas)</t>
  </si>
  <si>
    <t>Contratação de 4 guias de turismo para as ações em apoio a comercialização, que acompanharão 4 city tours de carro pela cidade.                                       (Guia: Marcelo Antônio)</t>
  </si>
  <si>
    <t>Contratação de responsável para elaboração do projeto, levantamento de dados e informações, coordenação e execução das ações propostas no Projeto e intermediação junto à Belotur.                  (Campo preenchido acima)</t>
  </si>
  <si>
    <t>Responsável pela administração pelos recursos do auxílio, pagamento a fornecedores, emissão de notas, e elaborar a prestação de contas do projeto conforme manual.                                                    (Campo preenchido acima)</t>
  </si>
  <si>
    <t>Pessoa responsável pela ação de acessibilidade do evento que também será transmitido online (Interprete: Rosa Rosalinda)</t>
  </si>
  <si>
    <t>Cachê da Artista Marilu para apresentação do evento.                                                                           (Michael Jackson e Banda)</t>
  </si>
  <si>
    <t>Cachê da Apresentadora Ana durante a programação do evento.                                                                   (Fausto Silva)</t>
  </si>
  <si>
    <t>Alimentação dos artistas e rodies do camarim.</t>
  </si>
  <si>
    <t>DESCRIÇÃO DETALHADA DAS DESPESAS                    
JUSTIFICATIVA DA FINALIDADE DA CONTRATAÇÃO COM FORNECEDOR E/OU BENEFICIÁRIO QUANDO HOUVER</t>
  </si>
  <si>
    <t>CONCESSÃO DE AUXÍLIO FINANCEIRO DESTINADO A EVENTOS REALIZADOS NO
MUNICÍPIO DE BELO HORIZONTE PELA BELOTUR – N.002 /2021</t>
  </si>
  <si>
    <t>ANEXO VI - PLANILHA ORÇAMENTÁRIA DAS DESPESAS ELEGÍVEIS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</si>
</sst>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R$ -416]#,##0.00"/>
  </numFmts>
  <fonts count="33" x14ac:knownFonts="1">
    <font>
      <sz val="10"/>
      <color rgb="FF000000"/>
      <name val="Arial"/>
    </font>
    <font>
      <b/>
      <sz val="25"/>
      <color theme="1"/>
      <name val="Calibri"/>
    </font>
    <font>
      <b/>
      <sz val="22"/>
      <color theme="1"/>
      <name val="Calibri"/>
    </font>
    <font>
      <sz val="10"/>
      <name val="Arial"/>
    </font>
    <font>
      <b/>
      <sz val="11"/>
      <color theme="1"/>
      <name val="Calibri"/>
    </font>
    <font>
      <b/>
      <sz val="10"/>
      <color theme="1"/>
      <name val="Calibri"/>
    </font>
    <font>
      <sz val="12"/>
      <color rgb="FF000000"/>
      <name val="Calibri"/>
    </font>
    <font>
      <sz val="10"/>
      <color theme="1"/>
      <name val="Calibri"/>
    </font>
    <font>
      <b/>
      <sz val="10"/>
      <color theme="1"/>
      <name val="Calibri"/>
    </font>
    <font>
      <sz val="10"/>
      <color theme="1"/>
      <name val="Arial"/>
    </font>
    <font>
      <b/>
      <i/>
      <sz val="14"/>
      <color theme="1"/>
      <name val="Calibri"/>
    </font>
    <font>
      <i/>
      <sz val="9"/>
      <color theme="1"/>
      <name val="Calibri"/>
    </font>
    <font>
      <b/>
      <sz val="12"/>
      <color theme="1"/>
      <name val="Calibri"/>
    </font>
    <font>
      <sz val="9"/>
      <color theme="1"/>
      <name val="Calibri"/>
    </font>
    <font>
      <b/>
      <sz val="9"/>
      <color theme="1"/>
      <name val="Calibri"/>
    </font>
    <font>
      <b/>
      <sz val="9"/>
      <color rgb="FF000000"/>
      <name val="Calibri"/>
    </font>
    <font>
      <sz val="10"/>
      <color theme="1"/>
      <name val="Calibri"/>
    </font>
    <font>
      <b/>
      <sz val="14"/>
      <color theme="1"/>
      <name val="Calibri"/>
    </font>
    <font>
      <i/>
      <sz val="10"/>
      <color theme="1"/>
      <name val="Calibri"/>
    </font>
    <font>
      <b/>
      <sz val="10"/>
      <color rgb="FFCC0000"/>
      <name val="Calibri"/>
    </font>
    <font>
      <sz val="10"/>
      <color theme="1"/>
      <name val="Arial"/>
      <family val="2"/>
    </font>
    <font>
      <i/>
      <sz val="9"/>
      <color theme="1"/>
      <name val="Calibri"/>
      <family val="2"/>
    </font>
    <font>
      <sz val="9"/>
      <name val="Arial"/>
      <family val="2"/>
    </font>
    <font>
      <sz val="12"/>
      <color theme="1"/>
      <name val="Calibri"/>
      <family val="2"/>
    </font>
    <font>
      <sz val="10"/>
      <color theme="5"/>
      <name val="Calibri"/>
      <family val="2"/>
    </font>
    <font>
      <b/>
      <sz val="10"/>
      <color theme="5"/>
      <name val="Calibri"/>
      <family val="2"/>
    </font>
    <font>
      <sz val="10"/>
      <color theme="1"/>
      <name val="Calibri"/>
      <family val="2"/>
    </font>
    <font>
      <sz val="9"/>
      <color theme="1"/>
      <name val="Calibri"/>
      <family val="2"/>
    </font>
    <font>
      <b/>
      <sz val="10"/>
      <color theme="1"/>
      <name val="Calibri"/>
      <family val="2"/>
    </font>
    <font>
      <sz val="11"/>
      <color theme="1"/>
      <name val="Calibri"/>
      <family val="2"/>
    </font>
    <font>
      <b/>
      <sz val="12"/>
      <color theme="1"/>
      <name val="Calibri"/>
      <family val="2"/>
    </font>
    <font>
      <b/>
      <sz val="12"/>
      <color rgb="FFFF0000"/>
      <name val="Calibri"/>
      <family val="2"/>
    </font>
    <font>
      <b/>
      <sz val="9"/>
      <color theme="1"/>
      <name val="Calibri"/>
      <family val="2"/>
    </font>
  </fonts>
  <fills count="9">
    <fill>
      <patternFill patternType="none"/>
    </fill>
    <fill>
      <patternFill patternType="gray125"/>
    </fill>
    <fill>
      <patternFill patternType="solid">
        <fgColor rgb="FFFFFFFF"/>
        <bgColor rgb="FFFFFFFF"/>
      </patternFill>
    </fill>
    <fill>
      <patternFill patternType="solid">
        <fgColor theme="2"/>
        <bgColor indexed="64"/>
      </patternFill>
    </fill>
    <fill>
      <patternFill patternType="solid">
        <fgColor rgb="FFDB7093"/>
        <bgColor rgb="FFC6D9F1"/>
      </patternFill>
    </fill>
    <fill>
      <patternFill patternType="solid">
        <fgColor rgb="FFDB7093"/>
        <bgColor indexed="64"/>
      </patternFill>
    </fill>
    <fill>
      <patternFill patternType="solid">
        <fgColor theme="5" tint="0.79998168889431442"/>
        <bgColor rgb="FFC6D9F1"/>
      </patternFill>
    </fill>
    <fill>
      <patternFill patternType="solid">
        <fgColor theme="5" tint="0.79998168889431442"/>
        <bgColor indexed="64"/>
      </patternFill>
    </fill>
    <fill>
      <patternFill patternType="solid">
        <fgColor rgb="FFDB7093"/>
        <bgColor rgb="FFCFE2F3"/>
      </patternFill>
    </fill>
  </fills>
  <borders count="118">
    <border>
      <left/>
      <right/>
      <top/>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top/>
      <bottom style="double">
        <color rgb="FF000000"/>
      </bottom>
      <diagonal/>
    </border>
    <border>
      <left/>
      <right/>
      <top/>
      <bottom style="double">
        <color rgb="FF000000"/>
      </bottom>
      <diagonal/>
    </border>
    <border>
      <left/>
      <right style="thick">
        <color rgb="FF000000"/>
      </right>
      <top/>
      <bottom style="double">
        <color rgb="FF000000"/>
      </bottom>
      <diagonal/>
    </border>
    <border>
      <left/>
      <right/>
      <top style="double">
        <color rgb="FF000000"/>
      </top>
      <bottom/>
      <diagonal/>
    </border>
    <border>
      <left style="thick">
        <color rgb="FF000000"/>
      </left>
      <right/>
      <top/>
      <bottom/>
      <diagonal/>
    </border>
    <border>
      <left/>
      <right style="thick">
        <color rgb="FF000000"/>
      </right>
      <top/>
      <bottom/>
      <diagonal/>
    </border>
    <border>
      <left/>
      <right/>
      <top/>
      <bottom style="medium">
        <color rgb="FF000000"/>
      </bottom>
      <diagonal/>
    </border>
    <border>
      <left style="thick">
        <color rgb="FF000000"/>
      </left>
      <right/>
      <top style="thick">
        <color rgb="FF000000"/>
      </top>
      <bottom style="medium">
        <color rgb="FF000000"/>
      </bottom>
      <diagonal/>
    </border>
    <border>
      <left/>
      <right/>
      <top style="thick">
        <color rgb="FF000000"/>
      </top>
      <bottom style="medium">
        <color rgb="FF000000"/>
      </bottom>
      <diagonal/>
    </border>
    <border>
      <left/>
      <right style="thick">
        <color rgb="FF000000"/>
      </right>
      <top style="thick">
        <color rgb="FF000000"/>
      </top>
      <bottom style="medium">
        <color rgb="FF000000"/>
      </bottom>
      <diagonal/>
    </border>
    <border>
      <left style="thick">
        <color rgb="FF000000"/>
      </left>
      <right/>
      <top/>
      <bottom style="thin">
        <color rgb="FF000000"/>
      </bottom>
      <diagonal/>
    </border>
    <border>
      <left/>
      <right/>
      <top/>
      <bottom style="thin">
        <color rgb="FF000000"/>
      </bottom>
      <diagonal/>
    </border>
    <border>
      <left/>
      <right style="thick">
        <color rgb="FF000000"/>
      </right>
      <top/>
      <bottom style="thin">
        <color rgb="FF000000"/>
      </bottom>
      <diagonal/>
    </border>
    <border>
      <left style="thick">
        <color rgb="FF000000"/>
      </left>
      <right/>
      <top/>
      <bottom style="thick">
        <color rgb="FF000000"/>
      </bottom>
      <diagonal/>
    </border>
    <border>
      <left/>
      <right/>
      <top/>
      <bottom style="thick">
        <color rgb="FF000000"/>
      </bottom>
      <diagonal/>
    </border>
    <border>
      <left style="thin">
        <color rgb="FF000000"/>
      </left>
      <right/>
      <top/>
      <bottom style="thick">
        <color rgb="FF000000"/>
      </bottom>
      <diagonal/>
    </border>
    <border>
      <left/>
      <right style="thick">
        <color rgb="FF000000"/>
      </right>
      <top/>
      <bottom style="thick">
        <color rgb="FF000000"/>
      </bottom>
      <diagonal/>
    </border>
    <border>
      <left style="thick">
        <color rgb="FF000000"/>
      </left>
      <right/>
      <top style="double">
        <color rgb="FF000000"/>
      </top>
      <bottom style="hair">
        <color theme="0"/>
      </bottom>
      <diagonal/>
    </border>
    <border>
      <left/>
      <right/>
      <top style="double">
        <color rgb="FF000000"/>
      </top>
      <bottom style="hair">
        <color theme="0"/>
      </bottom>
      <diagonal/>
    </border>
    <border>
      <left/>
      <right style="thick">
        <color rgb="FF000000"/>
      </right>
      <top style="double">
        <color rgb="FF000000"/>
      </top>
      <bottom style="hair">
        <color theme="0"/>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right style="thin">
        <color theme="0"/>
      </right>
      <top/>
      <bottom style="thin">
        <color theme="0"/>
      </bottom>
      <diagonal/>
    </border>
    <border>
      <left/>
      <right style="thin">
        <color theme="0"/>
      </right>
      <top style="thin">
        <color theme="0"/>
      </top>
      <bottom style="thin">
        <color theme="0"/>
      </bottom>
      <diagonal/>
    </border>
    <border>
      <left style="thick">
        <color rgb="FF000000"/>
      </left>
      <right style="thin">
        <color theme="1" tint="0.499984740745262"/>
      </right>
      <top style="thin">
        <color theme="1" tint="0.499984740745262"/>
      </top>
      <bottom style="thin">
        <color theme="1" tint="0.499984740745262"/>
      </bottom>
      <diagonal/>
    </border>
    <border>
      <left style="thin">
        <color theme="1" tint="0.499984740745262"/>
      </left>
      <right style="thick">
        <color rgb="FF000000"/>
      </right>
      <top style="thin">
        <color theme="1" tint="0.499984740745262"/>
      </top>
      <bottom style="thin">
        <color theme="1" tint="0.499984740745262"/>
      </bottom>
      <diagonal/>
    </border>
    <border>
      <left style="thick">
        <color rgb="FF000000"/>
      </left>
      <right style="thin">
        <color theme="1" tint="0.499984740745262"/>
      </right>
      <top style="thin">
        <color theme="1" tint="0.499984740745262"/>
      </top>
      <bottom style="medium">
        <color rgb="FF000000"/>
      </bottom>
      <diagonal/>
    </border>
    <border>
      <left style="thin">
        <color theme="1" tint="0.499984740745262"/>
      </left>
      <right style="thin">
        <color theme="1" tint="0.499984740745262"/>
      </right>
      <top style="thin">
        <color theme="1" tint="0.499984740745262"/>
      </top>
      <bottom style="medium">
        <color rgb="FF000000"/>
      </bottom>
      <diagonal/>
    </border>
    <border>
      <left style="thin">
        <color theme="1" tint="0.499984740745262"/>
      </left>
      <right style="thick">
        <color rgb="FF000000"/>
      </right>
      <top style="thin">
        <color theme="1" tint="0.499984740745262"/>
      </top>
      <bottom style="medium">
        <color rgb="FF000000"/>
      </bottom>
      <diagonal/>
    </border>
    <border>
      <left style="thick">
        <color theme="0"/>
      </left>
      <right style="thick">
        <color theme="0"/>
      </right>
      <top style="medium">
        <color rgb="FF000000"/>
      </top>
      <bottom style="thick">
        <color theme="0"/>
      </bottom>
      <diagonal/>
    </border>
    <border>
      <left style="medium">
        <color theme="1" tint="0.499984740745262"/>
      </left>
      <right style="medium">
        <color theme="1" tint="0.499984740745262"/>
      </right>
      <top style="medium">
        <color theme="1" tint="0.499984740745262"/>
      </top>
      <bottom style="medium">
        <color theme="1" tint="0.499984740745262"/>
      </bottom>
      <diagonal/>
    </border>
    <border>
      <left/>
      <right style="thick">
        <color rgb="FF000000"/>
      </right>
      <top style="thick">
        <color theme="0"/>
      </top>
      <bottom style="thick">
        <color theme="0"/>
      </bottom>
      <diagonal/>
    </border>
    <border>
      <left style="medium">
        <color theme="1" tint="0.499984740745262"/>
      </left>
      <right style="thin">
        <color theme="1" tint="0.499984740745262"/>
      </right>
      <top style="medium">
        <color theme="1" tint="0.499984740745262"/>
      </top>
      <bottom style="thin">
        <color theme="1" tint="0.499984740745262"/>
      </bottom>
      <diagonal/>
    </border>
    <border>
      <left style="thin">
        <color theme="1" tint="0.499984740745262"/>
      </left>
      <right style="thin">
        <color theme="1" tint="0.499984740745262"/>
      </right>
      <top style="medium">
        <color theme="1" tint="0.499984740745262"/>
      </top>
      <bottom style="thin">
        <color theme="1" tint="0.499984740745262"/>
      </bottom>
      <diagonal/>
    </border>
    <border>
      <left style="medium">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medium">
        <color theme="1" tint="0.499984740745262"/>
      </right>
      <top style="thin">
        <color theme="1" tint="0.499984740745262"/>
      </top>
      <bottom style="thin">
        <color theme="1" tint="0.499984740745262"/>
      </bottom>
      <diagonal/>
    </border>
    <border>
      <left style="medium">
        <color theme="1" tint="0.499984740745262"/>
      </left>
      <right style="thin">
        <color theme="1" tint="0.499984740745262"/>
      </right>
      <top style="thin">
        <color theme="1" tint="0.499984740745262"/>
      </top>
      <bottom style="medium">
        <color theme="1" tint="0.499984740745262"/>
      </bottom>
      <diagonal/>
    </border>
    <border>
      <left style="thin">
        <color theme="1" tint="0.499984740745262"/>
      </left>
      <right style="thin">
        <color theme="1" tint="0.499984740745262"/>
      </right>
      <top style="thin">
        <color theme="1" tint="0.499984740745262"/>
      </top>
      <bottom style="medium">
        <color theme="1" tint="0.499984740745262"/>
      </bottom>
      <diagonal/>
    </border>
    <border>
      <left style="thin">
        <color theme="1" tint="0.499984740745262"/>
      </left>
      <right style="medium">
        <color theme="1" tint="0.499984740745262"/>
      </right>
      <top style="thin">
        <color theme="1" tint="0.499984740745262"/>
      </top>
      <bottom style="medium">
        <color theme="1" tint="0.499984740745262"/>
      </bottom>
      <diagonal/>
    </border>
    <border>
      <left style="thick">
        <color theme="0"/>
      </left>
      <right/>
      <top style="medium">
        <color rgb="FF000000"/>
      </top>
      <bottom style="thick">
        <color theme="0"/>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medium">
        <color theme="1" tint="0.499984740745262"/>
      </right>
      <top/>
      <bottom style="thin">
        <color theme="1" tint="0.499984740745262"/>
      </bottom>
      <diagonal/>
    </border>
    <border>
      <left style="medium">
        <color auto="1"/>
      </left>
      <right style="thick">
        <color theme="0"/>
      </right>
      <top style="medium">
        <color rgb="FF000000"/>
      </top>
      <bottom style="thick">
        <color theme="0"/>
      </bottom>
      <diagonal/>
    </border>
    <border>
      <left style="medium">
        <color auto="1"/>
      </left>
      <right style="thick">
        <color theme="0"/>
      </right>
      <top style="thick">
        <color theme="0"/>
      </top>
      <bottom style="medium">
        <color auto="1"/>
      </bottom>
      <diagonal/>
    </border>
    <border>
      <left style="thick">
        <color theme="0"/>
      </left>
      <right style="thick">
        <color theme="0"/>
      </right>
      <top style="thick">
        <color theme="0"/>
      </top>
      <bottom style="medium">
        <color auto="1"/>
      </bottom>
      <diagonal/>
    </border>
    <border>
      <left style="thick">
        <color theme="0"/>
      </left>
      <right/>
      <top style="thick">
        <color theme="0"/>
      </top>
      <bottom style="medium">
        <color auto="1"/>
      </bottom>
      <diagonal/>
    </border>
    <border>
      <left style="medium">
        <color auto="1"/>
      </left>
      <right style="medium">
        <color auto="1"/>
      </right>
      <top style="medium">
        <color rgb="FF000000"/>
      </top>
      <bottom style="thick">
        <color theme="0"/>
      </bottom>
      <diagonal/>
    </border>
    <border>
      <left style="medium">
        <color auto="1"/>
      </left>
      <right style="medium">
        <color auto="1"/>
      </right>
      <top style="thick">
        <color theme="0"/>
      </top>
      <bottom style="medium">
        <color auto="1"/>
      </bottom>
      <diagonal/>
    </border>
    <border>
      <left/>
      <right style="thick">
        <color rgb="FF000000"/>
      </right>
      <top style="medium">
        <color rgb="FF000000"/>
      </top>
      <bottom style="thin">
        <color theme="1" tint="0.499984740745262"/>
      </bottom>
      <diagonal/>
    </border>
    <border>
      <left/>
      <right style="thick">
        <color rgb="FF000000"/>
      </right>
      <top style="thin">
        <color theme="1" tint="0.499984740745262"/>
      </top>
      <bottom style="thin">
        <color theme="1" tint="0.499984740745262"/>
      </bottom>
      <diagonal/>
    </border>
    <border>
      <left style="medium">
        <color theme="1" tint="0.499984740745262"/>
      </left>
      <right style="thick">
        <color rgb="FF000000"/>
      </right>
      <top style="thin">
        <color theme="1" tint="0.499984740745262"/>
      </top>
      <bottom style="thin">
        <color theme="1" tint="0.499984740745262"/>
      </bottom>
      <diagonal/>
    </border>
    <border>
      <left style="medium">
        <color theme="1" tint="0.499984740745262"/>
      </left>
      <right style="thick">
        <color rgb="FF000000"/>
      </right>
      <top style="thin">
        <color theme="1" tint="0.499984740745262"/>
      </top>
      <bottom style="medium">
        <color theme="1" tint="0.499984740745262"/>
      </bottom>
      <diagonal/>
    </border>
    <border>
      <left style="thin">
        <color theme="0"/>
      </left>
      <right/>
      <top style="thin">
        <color theme="0"/>
      </top>
      <bottom style="thin">
        <color theme="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ck">
        <color rgb="FF000000"/>
      </left>
      <right/>
      <top style="hair">
        <color theme="0"/>
      </top>
      <bottom/>
      <diagonal/>
    </border>
    <border>
      <left/>
      <right/>
      <top style="hair">
        <color theme="0"/>
      </top>
      <bottom/>
      <diagonal/>
    </border>
    <border>
      <left/>
      <right/>
      <top style="thin">
        <color theme="1" tint="0.499984740745262"/>
      </top>
      <bottom/>
      <diagonal/>
    </border>
    <border>
      <left style="medium">
        <color theme="1" tint="0.499984740745262"/>
      </left>
      <right style="hair">
        <color theme="1" tint="0.499984740745262"/>
      </right>
      <top style="medium">
        <color theme="1" tint="0.499984740745262"/>
      </top>
      <bottom style="hair">
        <color theme="1" tint="0.499984740745262"/>
      </bottom>
      <diagonal/>
    </border>
    <border>
      <left style="hair">
        <color theme="1" tint="0.499984740745262"/>
      </left>
      <right style="hair">
        <color theme="1" tint="0.499984740745262"/>
      </right>
      <top style="medium">
        <color theme="1" tint="0.499984740745262"/>
      </top>
      <bottom style="hair">
        <color theme="1" tint="0.499984740745262"/>
      </bottom>
      <diagonal/>
    </border>
    <border>
      <left style="hair">
        <color theme="1" tint="0.499984740745262"/>
      </left>
      <right style="medium">
        <color theme="1" tint="0.499984740745262"/>
      </right>
      <top style="medium">
        <color theme="1" tint="0.499984740745262"/>
      </top>
      <bottom style="hair">
        <color theme="1" tint="0.499984740745262"/>
      </bottom>
      <diagonal/>
    </border>
    <border>
      <left style="medium">
        <color theme="1" tint="0.499984740745262"/>
      </left>
      <right style="hair">
        <color theme="1" tint="0.499984740745262"/>
      </right>
      <top style="hair">
        <color theme="1" tint="0.499984740745262"/>
      </top>
      <bottom style="hair">
        <color theme="1" tint="0.499984740745262"/>
      </bottom>
      <diagonal/>
    </border>
    <border>
      <left style="hair">
        <color theme="1" tint="0.499984740745262"/>
      </left>
      <right style="hair">
        <color theme="1" tint="0.499984740745262"/>
      </right>
      <top style="hair">
        <color theme="1" tint="0.499984740745262"/>
      </top>
      <bottom style="hair">
        <color theme="1" tint="0.499984740745262"/>
      </bottom>
      <diagonal/>
    </border>
    <border>
      <left style="hair">
        <color theme="1" tint="0.499984740745262"/>
      </left>
      <right style="medium">
        <color theme="1" tint="0.499984740745262"/>
      </right>
      <top style="hair">
        <color theme="1" tint="0.499984740745262"/>
      </top>
      <bottom style="hair">
        <color theme="1" tint="0.499984740745262"/>
      </bottom>
      <diagonal/>
    </border>
    <border>
      <left style="medium">
        <color theme="1" tint="0.499984740745262"/>
      </left>
      <right style="hair">
        <color theme="1" tint="0.499984740745262"/>
      </right>
      <top style="hair">
        <color theme="1" tint="0.499984740745262"/>
      </top>
      <bottom style="medium">
        <color theme="1" tint="0.499984740745262"/>
      </bottom>
      <diagonal/>
    </border>
    <border>
      <left style="hair">
        <color theme="1" tint="0.499984740745262"/>
      </left>
      <right style="hair">
        <color theme="1" tint="0.499984740745262"/>
      </right>
      <top style="hair">
        <color theme="1" tint="0.499984740745262"/>
      </top>
      <bottom style="medium">
        <color theme="1" tint="0.499984740745262"/>
      </bottom>
      <diagonal/>
    </border>
    <border>
      <left style="hair">
        <color theme="1" tint="0.499984740745262"/>
      </left>
      <right style="medium">
        <color theme="1" tint="0.499984740745262"/>
      </right>
      <top style="hair">
        <color theme="1" tint="0.499984740745262"/>
      </top>
      <bottom style="medium">
        <color theme="1" tint="0.499984740745262"/>
      </bottom>
      <diagonal/>
    </border>
    <border>
      <left style="medium">
        <color theme="1" tint="0.499984740745262"/>
      </left>
      <right style="hair">
        <color theme="1" tint="0.499984740745262"/>
      </right>
      <top/>
      <bottom style="hair">
        <color theme="1" tint="0.499984740745262"/>
      </bottom>
      <diagonal/>
    </border>
    <border>
      <left style="hair">
        <color theme="1" tint="0.499984740745262"/>
      </left>
      <right style="hair">
        <color theme="1" tint="0.499984740745262"/>
      </right>
      <top/>
      <bottom style="hair">
        <color theme="1" tint="0.499984740745262"/>
      </bottom>
      <diagonal/>
    </border>
    <border>
      <left style="hair">
        <color theme="1" tint="0.499984740745262"/>
      </left>
      <right style="medium">
        <color theme="1" tint="0.499984740745262"/>
      </right>
      <top/>
      <bottom style="hair">
        <color theme="1" tint="0.499984740745262"/>
      </bottom>
      <diagonal/>
    </border>
    <border>
      <left style="medium">
        <color theme="1" tint="0.499984740745262"/>
      </left>
      <right style="hair">
        <color theme="1" tint="0.499984740745262"/>
      </right>
      <top style="medium">
        <color theme="1" tint="0.499984740745262"/>
      </top>
      <bottom style="medium">
        <color theme="1" tint="0.499984740745262"/>
      </bottom>
      <diagonal/>
    </border>
    <border>
      <left style="hair">
        <color theme="1" tint="0.499984740745262"/>
      </left>
      <right style="hair">
        <color theme="1" tint="0.499984740745262"/>
      </right>
      <top style="medium">
        <color theme="1" tint="0.499984740745262"/>
      </top>
      <bottom style="medium">
        <color theme="1" tint="0.499984740745262"/>
      </bottom>
      <diagonal/>
    </border>
    <border>
      <left style="hair">
        <color theme="1" tint="0.499984740745262"/>
      </left>
      <right style="medium">
        <color theme="1" tint="0.499984740745262"/>
      </right>
      <top style="medium">
        <color theme="1" tint="0.499984740745262"/>
      </top>
      <bottom style="medium">
        <color theme="1" tint="0.499984740745262"/>
      </bottom>
      <diagonal/>
    </border>
    <border>
      <left style="medium">
        <color theme="1" tint="0.499984740745262"/>
      </left>
      <right/>
      <top style="thin">
        <color theme="1" tint="0.499984740745262"/>
      </top>
      <bottom style="thin">
        <color theme="1" tint="0.499984740745262"/>
      </bottom>
      <diagonal/>
    </border>
    <border>
      <left/>
      <right style="medium">
        <color theme="1" tint="0.499984740745262"/>
      </right>
      <top style="thin">
        <color theme="1" tint="0.499984740745262"/>
      </top>
      <bottom style="thin">
        <color theme="1" tint="0.499984740745262"/>
      </bottom>
      <diagonal/>
    </border>
    <border>
      <left style="medium">
        <color theme="1" tint="0.499984740745262"/>
      </left>
      <right/>
      <top style="thin">
        <color theme="1" tint="0.499984740745262"/>
      </top>
      <bottom style="medium">
        <color theme="1" tint="0.499984740745262"/>
      </bottom>
      <diagonal/>
    </border>
    <border>
      <left/>
      <right/>
      <top style="thin">
        <color theme="1" tint="0.499984740745262"/>
      </top>
      <bottom style="medium">
        <color theme="1" tint="0.499984740745262"/>
      </bottom>
      <diagonal/>
    </border>
    <border>
      <left/>
      <right style="medium">
        <color theme="1" tint="0.499984740745262"/>
      </right>
      <top style="thin">
        <color theme="1" tint="0.499984740745262"/>
      </top>
      <bottom style="medium">
        <color theme="1" tint="0.499984740745262"/>
      </bottom>
      <diagonal/>
    </border>
    <border>
      <left style="medium">
        <color theme="1" tint="0.499984740745262"/>
      </left>
      <right/>
      <top/>
      <bottom style="thin">
        <color theme="1" tint="0.499984740745262"/>
      </bottom>
      <diagonal/>
    </border>
    <border>
      <left/>
      <right/>
      <top/>
      <bottom style="thin">
        <color theme="1" tint="0.499984740745262"/>
      </bottom>
      <diagonal/>
    </border>
    <border>
      <left/>
      <right style="medium">
        <color theme="1" tint="0.499984740745262"/>
      </right>
      <top/>
      <bottom style="thin">
        <color theme="1" tint="0.499984740745262"/>
      </bottom>
      <diagonal/>
    </border>
    <border>
      <left style="medium">
        <color theme="1" tint="0.499984740745262"/>
      </left>
      <right/>
      <top style="medium">
        <color theme="1" tint="0.499984740745262"/>
      </top>
      <bottom style="medium">
        <color theme="1" tint="0.499984740745262"/>
      </bottom>
      <diagonal/>
    </border>
    <border>
      <left/>
      <right/>
      <top style="medium">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
      <left style="medium">
        <color theme="1" tint="0.499984740745262"/>
      </left>
      <right/>
      <top style="medium">
        <color theme="1" tint="0.499984740745262"/>
      </top>
      <bottom/>
      <diagonal/>
    </border>
    <border>
      <left style="medium">
        <color theme="1" tint="0.499984740745262"/>
      </left>
      <right/>
      <top/>
      <bottom/>
      <diagonal/>
    </border>
    <border>
      <left style="medium">
        <color theme="1" tint="0.499984740745262"/>
      </left>
      <right/>
      <top/>
      <bottom style="medium">
        <color theme="1" tint="0.499984740745262"/>
      </bottom>
      <diagonal/>
    </border>
    <border>
      <left style="thick">
        <color rgb="FF000000"/>
      </left>
      <right style="medium">
        <color theme="1" tint="0.499984740745262"/>
      </right>
      <top style="medium">
        <color theme="1" tint="0.499984740745262"/>
      </top>
      <bottom style="medium">
        <color theme="1" tint="0.499984740745262"/>
      </bottom>
      <diagonal/>
    </border>
    <border>
      <left style="medium">
        <color theme="1" tint="0.499984740745262"/>
      </left>
      <right style="thick">
        <color rgb="FF000000"/>
      </right>
      <top style="medium">
        <color theme="1" tint="0.499984740745262"/>
      </top>
      <bottom style="medium">
        <color theme="1" tint="0.499984740745262"/>
      </bottom>
      <diagonal/>
    </border>
    <border>
      <left style="thick">
        <color rgb="FF000000"/>
      </left>
      <right style="thin">
        <color theme="1" tint="0.499984740745262"/>
      </right>
      <top style="medium">
        <color theme="1" tint="0.499984740745262"/>
      </top>
      <bottom style="thin">
        <color theme="1" tint="0.499984740745262"/>
      </bottom>
      <diagonal/>
    </border>
    <border>
      <left style="thin">
        <color theme="1" tint="0.499984740745262"/>
      </left>
      <right style="thick">
        <color rgb="FF000000"/>
      </right>
      <top style="medium">
        <color theme="1" tint="0.499984740745262"/>
      </top>
      <bottom style="thin">
        <color theme="1" tint="0.499984740745262"/>
      </bottom>
      <diagonal/>
    </border>
    <border diagonalUp="1">
      <left/>
      <right style="thick">
        <color rgb="FF000000"/>
      </right>
      <top style="hair">
        <color theme="0"/>
      </top>
      <bottom style="dotted">
        <color theme="0"/>
      </bottom>
      <diagonal style="dotted">
        <color theme="0"/>
      </diagonal>
    </border>
    <border diagonalUp="1">
      <left/>
      <right style="thick">
        <color rgb="FF000000"/>
      </right>
      <top style="dotted">
        <color theme="0"/>
      </top>
      <bottom style="dotted">
        <color theme="0"/>
      </bottom>
      <diagonal style="dotted">
        <color theme="0"/>
      </diagonal>
    </border>
    <border diagonalUp="1">
      <left/>
      <right style="thick">
        <color rgb="FF000000"/>
      </right>
      <top style="dotted">
        <color theme="0"/>
      </top>
      <bottom/>
      <diagonal style="dotted">
        <color theme="0"/>
      </diagonal>
    </border>
    <border diagonalUp="1">
      <left/>
      <right style="thick">
        <color rgb="FF000000"/>
      </right>
      <top/>
      <bottom/>
      <diagonal style="dotted">
        <color theme="0"/>
      </diagonal>
    </border>
    <border>
      <left style="thick">
        <color rgb="FF000000"/>
      </left>
      <right/>
      <top style="thick">
        <color theme="0"/>
      </top>
      <bottom style="thick">
        <color theme="0"/>
      </bottom>
      <diagonal/>
    </border>
    <border>
      <left/>
      <right/>
      <top style="thick">
        <color theme="0"/>
      </top>
      <bottom style="thick">
        <color theme="0"/>
      </bottom>
      <diagonal/>
    </border>
    <border>
      <left/>
      <right style="medium">
        <color theme="1" tint="0.499984740745262"/>
      </right>
      <top style="thick">
        <color theme="0"/>
      </top>
      <bottom style="thick">
        <color theme="0"/>
      </bottom>
      <diagonal/>
    </border>
    <border>
      <left style="medium">
        <color theme="1" tint="0.499984740745262"/>
      </left>
      <right/>
      <top style="thick">
        <color theme="0"/>
      </top>
      <bottom style="thick">
        <color theme="0"/>
      </bottom>
      <diagonal/>
    </border>
    <border>
      <left style="thick">
        <color rgb="FF000000"/>
      </left>
      <right/>
      <top style="medium">
        <color rgb="FF000000"/>
      </top>
      <bottom/>
      <diagonal/>
    </border>
    <border>
      <left/>
      <right/>
      <top style="medium">
        <color rgb="FF000000"/>
      </top>
      <bottom/>
      <diagonal/>
    </border>
    <border>
      <left style="thick">
        <color rgb="FF000000"/>
      </left>
      <right/>
      <top/>
      <bottom style="thick">
        <color theme="0"/>
      </bottom>
      <diagonal/>
    </border>
    <border>
      <left/>
      <right/>
      <top/>
      <bottom style="thick">
        <color theme="0"/>
      </bottom>
      <diagonal/>
    </border>
    <border>
      <left style="thick">
        <color theme="0"/>
      </left>
      <right/>
      <top style="medium">
        <color rgb="FF000000"/>
      </top>
      <bottom/>
      <diagonal/>
    </border>
    <border>
      <left/>
      <right style="medium">
        <color auto="1"/>
      </right>
      <top style="medium">
        <color rgb="FF000000"/>
      </top>
      <bottom/>
      <diagonal/>
    </border>
    <border>
      <left style="thick">
        <color theme="0"/>
      </left>
      <right/>
      <top/>
      <bottom style="medium">
        <color theme="1" tint="0.499984740745262"/>
      </bottom>
      <diagonal/>
    </border>
    <border>
      <left/>
      <right style="medium">
        <color auto="1"/>
      </right>
      <top/>
      <bottom style="medium">
        <color theme="1" tint="0.499984740745262"/>
      </bottom>
      <diagonal/>
    </border>
    <border>
      <left style="medium">
        <color theme="1" tint="0.499984740745262"/>
      </left>
      <right/>
      <top style="thin">
        <color theme="1" tint="0.499984740745262"/>
      </top>
      <bottom/>
      <diagonal/>
    </border>
    <border>
      <left/>
      <right style="thin">
        <color theme="1" tint="0.499984740745262"/>
      </right>
      <top style="thin">
        <color theme="1" tint="0.499984740745262"/>
      </top>
      <bottom/>
      <diagonal/>
    </border>
    <border>
      <left/>
      <right style="thin">
        <color theme="1" tint="0.499984740745262"/>
      </right>
      <top/>
      <bottom/>
      <diagonal/>
    </border>
    <border>
      <left/>
      <right style="thin">
        <color theme="1" tint="0.499984740745262"/>
      </right>
      <top/>
      <bottom style="thin">
        <color theme="1" tint="0.499984740745262"/>
      </bottom>
      <diagonal/>
    </border>
  </borders>
  <cellStyleXfs count="1">
    <xf numFmtId="0" fontId="0" fillId="0" borderId="0"/>
  </cellStyleXfs>
  <cellXfs count="206">
    <xf numFmtId="0" fontId="0" fillId="0" borderId="0" xfId="0" applyFont="1" applyAlignment="1"/>
    <xf numFmtId="0" fontId="0" fillId="0" borderId="0" xfId="0" applyFont="1" applyAlignment="1" applyProtection="1"/>
    <xf numFmtId="0" fontId="11" fillId="0" borderId="25" xfId="0" applyFont="1" applyBorder="1" applyAlignment="1" applyProtection="1">
      <alignment horizontal="left" wrapText="1"/>
    </xf>
    <xf numFmtId="0" fontId="11" fillId="0" borderId="25" xfId="0" applyFont="1" applyBorder="1" applyAlignment="1" applyProtection="1">
      <alignment horizontal="right" wrapText="1"/>
    </xf>
    <xf numFmtId="0" fontId="11" fillId="0" borderId="25" xfId="0" applyFont="1" applyBorder="1" applyAlignment="1" applyProtection="1">
      <alignment horizontal="left" vertical="center" wrapText="1"/>
    </xf>
    <xf numFmtId="0" fontId="1" fillId="0" borderId="26"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6" fillId="2" borderId="27" xfId="0" applyFont="1" applyFill="1" applyBorder="1" applyAlignment="1" applyProtection="1">
      <alignment horizontal="center" vertical="center" wrapText="1"/>
    </xf>
    <xf numFmtId="0" fontId="7" fillId="0" borderId="27" xfId="0" applyFont="1" applyBorder="1" applyAlignment="1" applyProtection="1">
      <alignment horizontal="center" vertical="center" wrapText="1"/>
    </xf>
    <xf numFmtId="0" fontId="13" fillId="0" borderId="27" xfId="0" applyFont="1" applyBorder="1" applyAlignment="1" applyProtection="1">
      <alignment horizontal="center" vertical="center" wrapText="1"/>
    </xf>
    <xf numFmtId="0" fontId="0" fillId="0" borderId="27" xfId="0" applyFont="1" applyBorder="1" applyAlignment="1" applyProtection="1"/>
    <xf numFmtId="0" fontId="1" fillId="0" borderId="28" xfId="0" applyFont="1" applyBorder="1" applyAlignment="1" applyProtection="1">
      <alignment horizontal="center" vertical="center" wrapText="1"/>
    </xf>
    <xf numFmtId="0" fontId="4" fillId="0" borderId="29" xfId="0" applyFont="1" applyBorder="1" applyAlignment="1" applyProtection="1">
      <alignment horizontal="center" vertical="center" wrapText="1"/>
    </xf>
    <xf numFmtId="0" fontId="6" fillId="2" borderId="29" xfId="0" applyFont="1" applyFill="1" applyBorder="1" applyAlignment="1" applyProtection="1">
      <alignment horizontal="center" vertical="center" wrapText="1"/>
    </xf>
    <xf numFmtId="0" fontId="7" fillId="0" borderId="29" xfId="0" applyFont="1" applyBorder="1" applyAlignment="1" applyProtection="1">
      <alignment horizontal="center" vertical="center" wrapText="1"/>
    </xf>
    <xf numFmtId="0" fontId="13" fillId="0" borderId="29" xfId="0" applyFont="1" applyBorder="1" applyAlignment="1" applyProtection="1">
      <alignment horizontal="center" vertical="center" wrapText="1"/>
    </xf>
    <xf numFmtId="0" fontId="13" fillId="0" borderId="30" xfId="0" applyFont="1" applyBorder="1" applyAlignment="1" applyProtection="1">
      <alignment horizontal="center" vertical="center" wrapText="1"/>
      <protection locked="0"/>
    </xf>
    <xf numFmtId="0" fontId="27" fillId="0" borderId="24" xfId="0" applyFont="1" applyBorder="1" applyAlignment="1" applyProtection="1">
      <alignment horizontal="center" vertical="center" wrapText="1"/>
      <protection locked="0"/>
    </xf>
    <xf numFmtId="0" fontId="13" fillId="0" borderId="24" xfId="0" applyFont="1" applyBorder="1" applyAlignment="1" applyProtection="1">
      <alignment horizontal="center" vertical="center" wrapText="1"/>
      <protection locked="0"/>
    </xf>
    <xf numFmtId="164" fontId="13" fillId="0" borderId="24" xfId="0" applyNumberFormat="1" applyFont="1" applyBorder="1" applyAlignment="1" applyProtection="1">
      <alignment horizontal="center" vertical="center" wrapText="1"/>
      <protection locked="0"/>
    </xf>
    <xf numFmtId="164" fontId="14" fillId="0" borderId="24" xfId="0" applyNumberFormat="1" applyFont="1" applyBorder="1" applyAlignment="1" applyProtection="1">
      <alignment horizontal="center" vertical="center" wrapText="1"/>
    </xf>
    <xf numFmtId="0" fontId="13" fillId="0" borderId="31" xfId="0" applyFont="1" applyBorder="1" applyAlignment="1" applyProtection="1">
      <alignment horizontal="center" vertical="center" wrapText="1"/>
      <protection locked="0"/>
    </xf>
    <xf numFmtId="0" fontId="14" fillId="0" borderId="32" xfId="0" applyFont="1" applyBorder="1" applyAlignment="1" applyProtection="1">
      <alignment horizontal="right" vertical="center" wrapText="1"/>
    </xf>
    <xf numFmtId="0" fontId="14" fillId="0" borderId="33" xfId="0" applyFont="1" applyBorder="1" applyAlignment="1" applyProtection="1">
      <alignment horizontal="right" vertical="center" wrapText="1"/>
    </xf>
    <xf numFmtId="164" fontId="14" fillId="0" borderId="33" xfId="0" applyNumberFormat="1" applyFont="1" applyBorder="1" applyAlignment="1" applyProtection="1">
      <alignment horizontal="center" vertical="center" wrapText="1"/>
    </xf>
    <xf numFmtId="0" fontId="13" fillId="0" borderId="33" xfId="0" applyFont="1" applyBorder="1" applyAlignment="1" applyProtection="1">
      <alignment horizontal="center" vertical="center" wrapText="1"/>
    </xf>
    <xf numFmtId="0" fontId="13" fillId="0" borderId="34" xfId="0" applyFont="1" applyBorder="1" applyAlignment="1" applyProtection="1">
      <alignment horizontal="center" vertical="center" wrapText="1"/>
    </xf>
    <xf numFmtId="0" fontId="15" fillId="2" borderId="24" xfId="0" applyFont="1" applyFill="1" applyBorder="1" applyAlignment="1" applyProtection="1">
      <alignment horizontal="center" wrapText="1"/>
    </xf>
    <xf numFmtId="164" fontId="13" fillId="0" borderId="24" xfId="0" applyNumberFormat="1" applyFont="1" applyBorder="1" applyAlignment="1" applyProtection="1">
      <alignment horizontal="center" vertical="center" wrapText="1"/>
    </xf>
    <xf numFmtId="10" fontId="13" fillId="0" borderId="41" xfId="0" applyNumberFormat="1" applyFont="1" applyBorder="1" applyAlignment="1" applyProtection="1">
      <alignment horizontal="center" vertical="center" wrapText="1"/>
    </xf>
    <xf numFmtId="0" fontId="14" fillId="0" borderId="24" xfId="0" applyFont="1" applyBorder="1" applyAlignment="1" applyProtection="1">
      <alignment horizontal="center" vertical="center" wrapText="1"/>
    </xf>
    <xf numFmtId="0" fontId="14" fillId="0" borderId="43" xfId="0" applyFont="1" applyBorder="1" applyAlignment="1" applyProtection="1">
      <alignment horizontal="center" vertical="center" wrapText="1"/>
    </xf>
    <xf numFmtId="164" fontId="13" fillId="0" borderId="43" xfId="0" applyNumberFormat="1" applyFont="1" applyBorder="1" applyAlignment="1" applyProtection="1">
      <alignment horizontal="center" vertical="center" wrapText="1"/>
    </xf>
    <xf numFmtId="10" fontId="13" fillId="0" borderId="44" xfId="0" applyNumberFormat="1" applyFont="1" applyBorder="1" applyAlignment="1" applyProtection="1">
      <alignment horizontal="center" vertical="center" wrapText="1"/>
    </xf>
    <xf numFmtId="164" fontId="5" fillId="2" borderId="56" xfId="0" applyNumberFormat="1" applyFont="1" applyFill="1" applyBorder="1" applyAlignment="1" applyProtection="1">
      <alignment horizontal="center" vertical="center" wrapText="1"/>
    </xf>
    <xf numFmtId="0" fontId="7" fillId="0" borderId="58" xfId="0" applyFont="1" applyBorder="1" applyAlignment="1" applyProtection="1">
      <alignment horizontal="center" vertical="center" wrapText="1"/>
    </xf>
    <xf numFmtId="0" fontId="7" fillId="0" borderId="69" xfId="0" applyFont="1" applyBorder="1" applyAlignment="1" applyProtection="1">
      <alignment horizontal="right" vertical="center" wrapText="1"/>
    </xf>
    <xf numFmtId="0" fontId="7" fillId="0" borderId="72" xfId="0" applyFont="1" applyBorder="1" applyAlignment="1" applyProtection="1">
      <alignment horizontal="right" vertical="center" wrapText="1"/>
    </xf>
    <xf numFmtId="0" fontId="7" fillId="0" borderId="75" xfId="0" applyFont="1" applyBorder="1" applyAlignment="1" applyProtection="1">
      <alignment horizontal="right" vertical="center" wrapText="1"/>
    </xf>
    <xf numFmtId="0" fontId="7" fillId="0" borderId="66" xfId="0" applyFont="1" applyBorder="1" applyAlignment="1" applyProtection="1">
      <alignment horizontal="right" vertical="center" wrapText="1"/>
    </xf>
    <xf numFmtId="0" fontId="9" fillId="0" borderId="81" xfId="0" applyFont="1" applyBorder="1" applyAlignment="1" applyProtection="1">
      <alignment horizontal="left" wrapText="1"/>
      <protection locked="0"/>
    </xf>
    <xf numFmtId="0" fontId="20" fillId="0" borderId="81" xfId="0" applyFont="1" applyBorder="1" applyAlignment="1" applyProtection="1">
      <alignment horizontal="left" wrapText="1"/>
      <protection locked="0"/>
    </xf>
    <xf numFmtId="0" fontId="11" fillId="0" borderId="83" xfId="0" applyFont="1" applyBorder="1" applyAlignment="1" applyProtection="1">
      <alignment horizontal="left" wrapText="1"/>
    </xf>
    <xf numFmtId="0" fontId="11" fillId="0" borderId="86" xfId="0" applyFont="1" applyBorder="1" applyAlignment="1" applyProtection="1">
      <alignment horizontal="left" wrapText="1"/>
    </xf>
    <xf numFmtId="0" fontId="20" fillId="0" borderId="81" xfId="0" applyFont="1" applyBorder="1" applyAlignment="1" applyProtection="1">
      <alignment horizontal="center" wrapText="1"/>
      <protection locked="0"/>
    </xf>
    <xf numFmtId="0" fontId="13" fillId="0" borderId="96" xfId="0" applyFont="1" applyBorder="1" applyAlignment="1" applyProtection="1">
      <alignment horizontal="center" vertical="center" wrapText="1"/>
      <protection locked="0"/>
    </xf>
    <xf numFmtId="0" fontId="13" fillId="0" borderId="39" xfId="0" applyFont="1" applyBorder="1" applyAlignment="1" applyProtection="1">
      <alignment horizontal="center" vertical="center" wrapText="1"/>
      <protection locked="0"/>
    </xf>
    <xf numFmtId="0" fontId="24" fillId="0" borderId="39" xfId="0" applyFont="1" applyBorder="1" applyAlignment="1" applyProtection="1">
      <alignment horizontal="center" vertical="center" wrapText="1"/>
      <protection locked="0"/>
    </xf>
    <xf numFmtId="164" fontId="13" fillId="0" borderId="39" xfId="0" applyNumberFormat="1" applyFont="1" applyBorder="1" applyAlignment="1" applyProtection="1">
      <alignment horizontal="center" vertical="center" wrapText="1"/>
      <protection locked="0"/>
    </xf>
    <xf numFmtId="164" fontId="14" fillId="0" borderId="39" xfId="0" applyNumberFormat="1" applyFont="1" applyBorder="1" applyAlignment="1" applyProtection="1">
      <alignment horizontal="center" vertical="center" wrapText="1"/>
    </xf>
    <xf numFmtId="0" fontId="13" fillId="0" borderId="97" xfId="0" applyFont="1" applyBorder="1" applyAlignment="1" applyProtection="1">
      <alignment horizontal="center" vertical="center" wrapText="1"/>
      <protection locked="0"/>
    </xf>
    <xf numFmtId="0" fontId="7" fillId="0" borderId="98" xfId="0" applyFont="1" applyBorder="1" applyAlignment="1" applyProtection="1">
      <alignment horizontal="center" vertical="center" wrapText="1"/>
    </xf>
    <xf numFmtId="0" fontId="7" fillId="0" borderId="99" xfId="0" applyFont="1" applyBorder="1" applyAlignment="1" applyProtection="1">
      <alignment horizontal="center" vertical="center" wrapText="1"/>
    </xf>
    <xf numFmtId="0" fontId="7" fillId="2" borderId="99" xfId="0" applyFont="1" applyFill="1" applyBorder="1" applyAlignment="1" applyProtection="1">
      <alignment horizontal="center" vertical="center" wrapText="1"/>
    </xf>
    <xf numFmtId="0" fontId="14" fillId="0" borderId="36" xfId="0" applyFont="1" applyBorder="1" applyAlignment="1" applyProtection="1">
      <alignment horizontal="right" vertical="center" wrapText="1"/>
    </xf>
    <xf numFmtId="164" fontId="14" fillId="2" borderId="36" xfId="0" applyNumberFormat="1" applyFont="1" applyFill="1" applyBorder="1" applyAlignment="1" applyProtection="1">
      <alignment horizontal="center" vertical="center" wrapText="1"/>
    </xf>
    <xf numFmtId="164" fontId="5" fillId="2" borderId="56" xfId="0" applyNumberFormat="1" applyFont="1" applyFill="1" applyBorder="1" applyAlignment="1" applyProtection="1">
      <alignment horizontal="center" vertical="center" wrapText="1"/>
    </xf>
    <xf numFmtId="0" fontId="8" fillId="4" borderId="64"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86" xfId="0" applyFont="1" applyFill="1" applyBorder="1" applyAlignment="1" applyProtection="1">
      <alignment horizontal="center" vertical="center" wrapText="1"/>
    </xf>
    <xf numFmtId="0" fontId="8" fillId="4" borderId="91" xfId="0" applyFont="1" applyFill="1" applyBorder="1" applyAlignment="1" applyProtection="1">
      <alignment horizontal="right" vertical="center" wrapText="1"/>
    </xf>
    <xf numFmtId="0" fontId="8" fillId="4" borderId="92" xfId="0" applyFont="1" applyFill="1" applyBorder="1" applyAlignment="1" applyProtection="1">
      <alignment horizontal="right" vertical="center" wrapText="1"/>
    </xf>
    <xf numFmtId="0" fontId="8" fillId="4" borderId="93" xfId="0" applyFont="1" applyFill="1" applyBorder="1" applyAlignment="1" applyProtection="1">
      <alignment horizontal="right" vertical="center" wrapText="1"/>
    </xf>
    <xf numFmtId="0" fontId="0" fillId="0" borderId="0" xfId="0" applyFont="1" applyAlignment="1" applyProtection="1">
      <alignment horizontal="center" vertical="center"/>
    </xf>
    <xf numFmtId="0" fontId="13" fillId="4" borderId="47" xfId="0" applyFont="1" applyFill="1" applyBorder="1" applyAlignment="1" applyProtection="1">
      <alignment horizontal="center" vertical="center" wrapText="1"/>
    </xf>
    <xf numFmtId="0" fontId="16" fillId="0" borderId="56" xfId="0" applyFont="1" applyBorder="1" applyAlignment="1" applyProtection="1">
      <alignment vertical="center" wrapText="1"/>
    </xf>
    <xf numFmtId="0" fontId="3" fillId="0" borderId="56" xfId="0" applyFont="1" applyBorder="1" applyAlignment="1" applyProtection="1"/>
    <xf numFmtId="0" fontId="32" fillId="4" borderId="36" xfId="0" applyFont="1" applyFill="1" applyBorder="1" applyAlignment="1" applyProtection="1">
      <alignment horizontal="center" vertical="center" wrapText="1"/>
    </xf>
    <xf numFmtId="0" fontId="14" fillId="6" borderId="36" xfId="0" applyFont="1" applyFill="1" applyBorder="1" applyAlignment="1" applyProtection="1">
      <alignment horizontal="center" vertical="center" wrapText="1"/>
    </xf>
    <xf numFmtId="164" fontId="14" fillId="6" borderId="36" xfId="0" applyNumberFormat="1" applyFont="1" applyFill="1" applyBorder="1" applyAlignment="1" applyProtection="1">
      <alignment horizontal="center" vertical="center" wrapText="1"/>
    </xf>
    <xf numFmtId="0" fontId="15" fillId="6" borderId="36" xfId="0" applyFont="1" applyFill="1" applyBorder="1" applyAlignment="1" applyProtection="1">
      <alignment horizontal="center" vertical="center" wrapText="1"/>
    </xf>
    <xf numFmtId="0" fontId="14" fillId="6" borderId="95" xfId="0" applyFont="1" applyFill="1" applyBorder="1" applyAlignment="1" applyProtection="1">
      <alignment horizontal="center" vertical="center" wrapText="1"/>
    </xf>
    <xf numFmtId="0" fontId="14" fillId="6" borderId="94" xfId="0" applyFont="1" applyFill="1" applyBorder="1" applyAlignment="1" applyProtection="1">
      <alignment horizontal="center" vertical="center" wrapText="1"/>
    </xf>
    <xf numFmtId="0" fontId="27" fillId="0" borderId="39" xfId="0" applyFont="1" applyBorder="1" applyAlignment="1" applyProtection="1">
      <alignment horizontal="center" vertical="center" wrapText="1"/>
      <protection locked="0"/>
    </xf>
    <xf numFmtId="0" fontId="26" fillId="0" borderId="75" xfId="0" applyFont="1" applyBorder="1" applyAlignment="1" applyProtection="1">
      <alignment horizontal="left" vertical="center" wrapText="1"/>
      <protection locked="0"/>
    </xf>
    <xf numFmtId="0" fontId="3" fillId="0" borderId="75" xfId="0" applyFont="1" applyBorder="1" applyProtection="1">
      <protection locked="0"/>
    </xf>
    <xf numFmtId="0" fontId="3" fillId="0" borderId="76" xfId="0" applyFont="1" applyBorder="1" applyProtection="1">
      <protection locked="0"/>
    </xf>
    <xf numFmtId="0" fontId="26" fillId="0" borderId="69" xfId="0" applyFont="1" applyBorder="1" applyAlignment="1" applyProtection="1">
      <alignment horizontal="left" vertical="center" wrapText="1"/>
      <protection locked="0"/>
    </xf>
    <xf numFmtId="0" fontId="3" fillId="0" borderId="69" xfId="0" applyFont="1" applyBorder="1" applyProtection="1">
      <protection locked="0"/>
    </xf>
    <xf numFmtId="0" fontId="3" fillId="0" borderId="70" xfId="0" applyFont="1" applyBorder="1" applyProtection="1">
      <protection locked="0"/>
    </xf>
    <xf numFmtId="0" fontId="26" fillId="0" borderId="72" xfId="0" applyFont="1" applyBorder="1" applyAlignment="1" applyProtection="1">
      <alignment horizontal="left" vertical="center" wrapText="1"/>
      <protection locked="0"/>
    </xf>
    <xf numFmtId="0" fontId="3" fillId="0" borderId="72" xfId="0" applyFont="1" applyBorder="1" applyProtection="1">
      <protection locked="0"/>
    </xf>
    <xf numFmtId="0" fontId="3" fillId="0" borderId="73" xfId="0" applyFont="1" applyBorder="1" applyProtection="1">
      <protection locked="0"/>
    </xf>
    <xf numFmtId="0" fontId="12" fillId="8" borderId="59" xfId="0" applyFont="1" applyFill="1" applyBorder="1" applyAlignment="1" applyProtection="1">
      <alignment horizontal="center" vertical="center" wrapText="1"/>
    </xf>
    <xf numFmtId="0" fontId="3" fillId="5" borderId="60" xfId="0" applyFont="1" applyFill="1" applyBorder="1" applyProtection="1"/>
    <xf numFmtId="0" fontId="3" fillId="5" borderId="61" xfId="0" applyFont="1" applyFill="1" applyBorder="1" applyProtection="1"/>
    <xf numFmtId="0" fontId="23" fillId="0" borderId="8" xfId="0" applyFont="1" applyBorder="1" applyAlignment="1" applyProtection="1">
      <alignment horizontal="left" vertical="center" wrapText="1"/>
    </xf>
    <xf numFmtId="0" fontId="0" fillId="0" borderId="0" xfId="0" applyFont="1" applyBorder="1" applyAlignment="1" applyProtection="1"/>
    <xf numFmtId="0" fontId="3" fillId="0" borderId="9" xfId="0" applyFont="1" applyBorder="1" applyProtection="1"/>
    <xf numFmtId="0" fontId="8" fillId="0" borderId="74" xfId="0" applyFont="1" applyBorder="1" applyAlignment="1" applyProtection="1">
      <alignment horizontal="right" vertical="center" wrapText="1"/>
    </xf>
    <xf numFmtId="0" fontId="3" fillId="0" borderId="68" xfId="0" applyFont="1" applyBorder="1" applyProtection="1"/>
    <xf numFmtId="0" fontId="3" fillId="0" borderId="71" xfId="0" applyFont="1" applyBorder="1" applyProtection="1"/>
    <xf numFmtId="0" fontId="7" fillId="0" borderId="10" xfId="0" applyFont="1" applyBorder="1" applyAlignment="1" applyProtection="1">
      <alignment horizontal="center" vertical="center" wrapText="1"/>
    </xf>
    <xf numFmtId="0" fontId="20" fillId="0" borderId="25" xfId="0" applyFont="1" applyBorder="1" applyAlignment="1" applyProtection="1">
      <alignment horizontal="left" wrapText="1"/>
      <protection locked="0"/>
    </xf>
    <xf numFmtId="0" fontId="3" fillId="0" borderId="25" xfId="0" applyFont="1" applyBorder="1" applyProtection="1">
      <protection locked="0"/>
    </xf>
    <xf numFmtId="0" fontId="3" fillId="0" borderId="81" xfId="0" applyFont="1" applyBorder="1" applyProtection="1">
      <protection locked="0"/>
    </xf>
    <xf numFmtId="0" fontId="20" fillId="0" borderId="25" xfId="0" applyFont="1" applyBorder="1" applyAlignment="1" applyProtection="1">
      <alignment horizontal="center" wrapText="1"/>
      <protection locked="0"/>
    </xf>
    <xf numFmtId="0" fontId="28" fillId="0" borderId="25" xfId="0" applyFont="1" applyBorder="1" applyAlignment="1" applyProtection="1">
      <alignment horizontal="center" vertical="center" wrapText="1"/>
      <protection locked="0"/>
    </xf>
    <xf numFmtId="0" fontId="28" fillId="2" borderId="83" xfId="0" applyFont="1" applyFill="1" applyBorder="1" applyAlignment="1" applyProtection="1">
      <alignment horizontal="center" vertical="center" wrapText="1"/>
      <protection locked="0"/>
    </xf>
    <xf numFmtId="0" fontId="3" fillId="0" borderId="83" xfId="0" applyFont="1" applyBorder="1" applyProtection="1">
      <protection locked="0"/>
    </xf>
    <xf numFmtId="0" fontId="3" fillId="0" borderId="84" xfId="0" applyFont="1" applyBorder="1" applyProtection="1">
      <protection locked="0"/>
    </xf>
    <xf numFmtId="0" fontId="8" fillId="4" borderId="88" xfId="0" applyFont="1" applyFill="1" applyBorder="1" applyAlignment="1" applyProtection="1">
      <alignment horizontal="center" vertical="center" wrapText="1"/>
    </xf>
    <xf numFmtId="0" fontId="3" fillId="5" borderId="89" xfId="0" applyFont="1" applyFill="1" applyBorder="1" applyProtection="1"/>
    <xf numFmtId="0" fontId="3" fillId="5" borderId="90" xfId="0" applyFont="1" applyFill="1" applyBorder="1" applyProtection="1"/>
    <xf numFmtId="0" fontId="10" fillId="6" borderId="85" xfId="0" applyFont="1" applyFill="1" applyBorder="1" applyAlignment="1" applyProtection="1">
      <alignment horizontal="center" vertical="center" wrapText="1"/>
    </xf>
    <xf numFmtId="0" fontId="3" fillId="7" borderId="80" xfId="0" applyFont="1" applyFill="1" applyBorder="1" applyProtection="1"/>
    <xf numFmtId="0" fontId="20" fillId="0" borderId="86" xfId="0" applyFont="1" applyBorder="1" applyAlignment="1" applyProtection="1">
      <alignment horizontal="left" wrapText="1"/>
      <protection locked="0"/>
    </xf>
    <xf numFmtId="0" fontId="3" fillId="0" borderId="86" xfId="0" applyFont="1" applyBorder="1" applyProtection="1">
      <protection locked="0"/>
    </xf>
    <xf numFmtId="0" fontId="3" fillId="0" borderId="87" xfId="0" applyFont="1" applyBorder="1" applyProtection="1">
      <protection locked="0"/>
    </xf>
    <xf numFmtId="0" fontId="10" fillId="6" borderId="80" xfId="0" applyFont="1" applyFill="1" applyBorder="1" applyAlignment="1" applyProtection="1">
      <alignment horizontal="center" vertical="center" wrapText="1"/>
    </xf>
    <xf numFmtId="0" fontId="26" fillId="2" borderId="83" xfId="0" applyFont="1" applyFill="1" applyBorder="1" applyAlignment="1" applyProtection="1">
      <alignment horizontal="center" vertical="center" wrapText="1"/>
      <protection locked="0"/>
    </xf>
    <xf numFmtId="0" fontId="21" fillId="0" borderId="86" xfId="0" applyFont="1" applyBorder="1" applyAlignment="1" applyProtection="1">
      <alignment horizontal="center" vertical="center" wrapText="1"/>
      <protection locked="0"/>
    </xf>
    <xf numFmtId="0" fontId="22" fillId="0" borderId="86" xfId="0" applyFont="1" applyBorder="1" applyAlignment="1" applyProtection="1">
      <alignment vertical="center"/>
      <protection locked="0"/>
    </xf>
    <xf numFmtId="0" fontId="22" fillId="0" borderId="87" xfId="0" applyFont="1" applyBorder="1" applyAlignment="1" applyProtection="1">
      <alignment vertical="center"/>
      <protection locked="0"/>
    </xf>
    <xf numFmtId="0" fontId="13" fillId="0" borderId="102" xfId="0" applyFont="1" applyBorder="1" applyAlignment="1" applyProtection="1">
      <alignment horizontal="center" vertical="center" wrapText="1"/>
    </xf>
    <xf numFmtId="0" fontId="13" fillId="0" borderId="103" xfId="0" applyFont="1" applyBorder="1" applyAlignment="1" applyProtection="1">
      <alignment horizontal="center" vertical="center" wrapText="1"/>
    </xf>
    <xf numFmtId="0" fontId="13" fillId="0" borderId="104" xfId="0" applyFont="1" applyBorder="1" applyAlignment="1" applyProtection="1">
      <alignment horizontal="center" vertical="center" wrapText="1"/>
    </xf>
    <xf numFmtId="164" fontId="13" fillId="0" borderId="105" xfId="0" applyNumberFormat="1" applyFont="1" applyBorder="1" applyAlignment="1" applyProtection="1">
      <alignment horizontal="center" vertical="center" wrapText="1"/>
    </xf>
    <xf numFmtId="164" fontId="13" fillId="0" borderId="37" xfId="0" applyNumberFormat="1" applyFont="1" applyBorder="1" applyAlignment="1" applyProtection="1">
      <alignment horizontal="center" vertical="center" wrapText="1"/>
    </xf>
    <xf numFmtId="0" fontId="14" fillId="0" borderId="106" xfId="0" applyFont="1" applyBorder="1" applyAlignment="1" applyProtection="1">
      <alignment horizontal="center" vertical="center" wrapText="1"/>
    </xf>
    <xf numFmtId="0" fontId="14" fillId="0" borderId="107" xfId="0" applyFont="1" applyBorder="1" applyAlignment="1" applyProtection="1">
      <alignment horizontal="center" vertical="center" wrapText="1"/>
    </xf>
    <xf numFmtId="0" fontId="14" fillId="0" borderId="8" xfId="0" applyFont="1" applyBorder="1" applyAlignment="1" applyProtection="1">
      <alignment horizontal="center" vertical="center" wrapText="1"/>
    </xf>
    <xf numFmtId="0" fontId="14" fillId="0" borderId="0" xfId="0" applyFont="1" applyBorder="1" applyAlignment="1" applyProtection="1">
      <alignment horizontal="center" vertical="center" wrapText="1"/>
    </xf>
    <xf numFmtId="0" fontId="14" fillId="0" borderId="108" xfId="0" applyFont="1" applyBorder="1" applyAlignment="1" applyProtection="1">
      <alignment horizontal="center" vertical="center" wrapText="1"/>
    </xf>
    <xf numFmtId="0" fontId="14" fillId="0" borderId="109" xfId="0" applyFont="1" applyBorder="1" applyAlignment="1" applyProtection="1">
      <alignment horizontal="center" vertical="center" wrapText="1"/>
    </xf>
    <xf numFmtId="0" fontId="27" fillId="0" borderId="48" xfId="0" applyFont="1" applyBorder="1" applyAlignment="1" applyProtection="1">
      <alignment horizontal="center" vertical="center" wrapText="1"/>
    </xf>
    <xf numFmtId="0" fontId="0" fillId="0" borderId="35" xfId="0" applyFont="1" applyBorder="1" applyAlignment="1" applyProtection="1"/>
    <xf numFmtId="0" fontId="0" fillId="0" borderId="45" xfId="0" applyFont="1" applyBorder="1" applyAlignment="1" applyProtection="1"/>
    <xf numFmtId="0" fontId="3" fillId="0" borderId="49" xfId="0" applyFont="1" applyBorder="1" applyProtection="1"/>
    <xf numFmtId="0" fontId="3" fillId="0" borderId="50" xfId="0" applyFont="1" applyBorder="1" applyProtection="1"/>
    <xf numFmtId="0" fontId="3" fillId="0" borderId="51" xfId="0" applyFont="1" applyBorder="1" applyProtection="1"/>
    <xf numFmtId="0" fontId="2" fillId="4" borderId="1" xfId="0" applyFont="1" applyFill="1" applyBorder="1" applyAlignment="1" applyProtection="1">
      <alignment horizontal="center" vertical="center" wrapText="1"/>
    </xf>
    <xf numFmtId="0" fontId="3" fillId="5" borderId="2" xfId="0" applyFont="1" applyFill="1" applyBorder="1" applyProtection="1"/>
    <xf numFmtId="0" fontId="3" fillId="5" borderId="3" xfId="0" applyFont="1" applyFill="1" applyBorder="1" applyProtection="1"/>
    <xf numFmtId="0" fontId="28" fillId="3" borderId="4" xfId="0" applyFont="1" applyFill="1" applyBorder="1" applyAlignment="1" applyProtection="1">
      <alignment horizontal="center" vertical="center" wrapText="1"/>
    </xf>
    <xf numFmtId="0" fontId="3" fillId="3" borderId="5" xfId="0" applyFont="1" applyFill="1" applyBorder="1" applyProtection="1"/>
    <xf numFmtId="0" fontId="3" fillId="3" borderId="6" xfId="0" applyFont="1" applyFill="1" applyBorder="1" applyProtection="1"/>
    <xf numFmtId="0" fontId="6" fillId="2" borderId="21" xfId="0" applyFont="1" applyFill="1" applyBorder="1" applyAlignment="1" applyProtection="1">
      <alignment horizontal="center" vertical="center" wrapText="1"/>
    </xf>
    <xf numFmtId="0" fontId="3" fillId="0" borderId="22" xfId="0" applyFont="1" applyBorder="1" applyProtection="1"/>
    <xf numFmtId="0" fontId="3" fillId="0" borderId="7" xfId="0" applyFont="1" applyBorder="1" applyProtection="1"/>
    <xf numFmtId="0" fontId="3" fillId="0" borderId="23" xfId="0" applyFont="1" applyBorder="1" applyProtection="1"/>
    <xf numFmtId="0" fontId="5" fillId="4" borderId="88" xfId="0" applyFont="1" applyFill="1" applyBorder="1" applyAlignment="1" applyProtection="1">
      <alignment horizontal="center" vertical="center" wrapText="1"/>
    </xf>
    <xf numFmtId="0" fontId="28" fillId="2" borderId="86" xfId="0" applyFont="1" applyFill="1" applyBorder="1" applyAlignment="1" applyProtection="1">
      <alignment horizontal="center" vertical="center" wrapText="1"/>
      <protection locked="0"/>
    </xf>
    <xf numFmtId="0" fontId="7" fillId="0" borderId="62" xfId="0" applyFont="1" applyBorder="1" applyAlignment="1" applyProtection="1">
      <alignment horizontal="center" vertical="center" wrapText="1"/>
    </xf>
    <xf numFmtId="0" fontId="7" fillId="0" borderId="63" xfId="0" applyFont="1" applyBorder="1" applyAlignment="1" applyProtection="1">
      <alignment horizontal="center" vertical="center" wrapText="1"/>
    </xf>
    <xf numFmtId="0" fontId="7" fillId="0" borderId="8"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8" fillId="2" borderId="100" xfId="0" applyFont="1" applyFill="1" applyBorder="1" applyAlignment="1" applyProtection="1">
      <alignment horizontal="center" vertical="center" wrapText="1"/>
    </xf>
    <xf numFmtId="0" fontId="8" fillId="2" borderId="101" xfId="0" applyFont="1" applyFill="1" applyBorder="1" applyAlignment="1" applyProtection="1">
      <alignment horizontal="center" vertical="center" wrapText="1"/>
    </xf>
    <xf numFmtId="0" fontId="8" fillId="2" borderId="89" xfId="0" applyFont="1" applyFill="1" applyBorder="1" applyAlignment="1" applyProtection="1">
      <alignment horizontal="center" vertical="center" wrapText="1"/>
    </xf>
    <xf numFmtId="0" fontId="7" fillId="2" borderId="89" xfId="0" applyFont="1" applyFill="1" applyBorder="1" applyAlignment="1" applyProtection="1">
      <alignment horizontal="center" vertical="center" wrapText="1"/>
    </xf>
    <xf numFmtId="0" fontId="26" fillId="2" borderId="25" xfId="0" applyFont="1" applyFill="1" applyBorder="1" applyAlignment="1" applyProtection="1">
      <alignment horizontal="center" vertical="center" wrapText="1"/>
      <protection locked="0"/>
    </xf>
    <xf numFmtId="0" fontId="13" fillId="0" borderId="52" xfId="0" applyFont="1" applyBorder="1" applyAlignment="1" applyProtection="1">
      <alignment horizontal="center" vertical="center" wrapText="1"/>
    </xf>
    <xf numFmtId="0" fontId="3" fillId="0" borderId="53" xfId="0" applyFont="1" applyBorder="1" applyProtection="1"/>
    <xf numFmtId="0" fontId="16" fillId="0" borderId="54" xfId="0" applyFont="1" applyBorder="1" applyAlignment="1" applyProtection="1">
      <alignment horizontal="center" vertical="center" wrapText="1"/>
    </xf>
    <xf numFmtId="0" fontId="3" fillId="0" borderId="55" xfId="0" applyFont="1" applyBorder="1" applyProtection="1"/>
    <xf numFmtId="0" fontId="12" fillId="4" borderId="38" xfId="0" applyFont="1" applyFill="1" applyBorder="1" applyAlignment="1" applyProtection="1">
      <alignment horizontal="center" vertical="center" wrapText="1"/>
    </xf>
    <xf numFmtId="0" fontId="3" fillId="5" borderId="39" xfId="0" applyFont="1" applyFill="1" applyBorder="1" applyProtection="1"/>
    <xf numFmtId="0" fontId="3" fillId="5" borderId="46" xfId="0" applyFont="1" applyFill="1" applyBorder="1" applyProtection="1"/>
    <xf numFmtId="0" fontId="14" fillId="0" borderId="110" xfId="0" applyFont="1" applyBorder="1" applyAlignment="1" applyProtection="1">
      <alignment horizontal="center" vertical="center" wrapText="1"/>
    </xf>
    <xf numFmtId="0" fontId="14" fillId="0" borderId="111" xfId="0" applyFont="1" applyBorder="1" applyAlignment="1" applyProtection="1">
      <alignment horizontal="center" vertical="center" wrapText="1"/>
    </xf>
    <xf numFmtId="0" fontId="14" fillId="0" borderId="112" xfId="0" applyFont="1" applyBorder="1" applyAlignment="1" applyProtection="1">
      <alignment horizontal="center" vertical="center" wrapText="1"/>
    </xf>
    <xf numFmtId="0" fontId="14" fillId="0" borderId="113" xfId="0" applyFont="1" applyBorder="1" applyAlignment="1" applyProtection="1">
      <alignment horizontal="center" vertical="center" wrapText="1"/>
    </xf>
    <xf numFmtId="0" fontId="17" fillId="0" borderId="17" xfId="0" applyFont="1" applyBorder="1" applyAlignment="1" applyProtection="1">
      <alignment horizontal="center" vertical="center" wrapText="1"/>
      <protection locked="0"/>
    </xf>
    <xf numFmtId="0" fontId="3" fillId="0" borderId="18" xfId="0" applyFont="1" applyBorder="1" applyProtection="1">
      <protection locked="0"/>
    </xf>
    <xf numFmtId="0" fontId="7" fillId="0" borderId="19" xfId="0" applyFont="1" applyBorder="1" applyAlignment="1" applyProtection="1">
      <alignment horizontal="center" vertical="center" wrapText="1"/>
      <protection locked="0"/>
    </xf>
    <xf numFmtId="0" fontId="3" fillId="0" borderId="20" xfId="0" applyFont="1" applyBorder="1" applyProtection="1">
      <protection locked="0"/>
    </xf>
    <xf numFmtId="0" fontId="16" fillId="0" borderId="114" xfId="0" applyFont="1" applyBorder="1" applyAlignment="1" applyProtection="1">
      <alignment horizontal="center" vertical="center" wrapText="1"/>
    </xf>
    <xf numFmtId="0" fontId="16" fillId="0" borderId="64" xfId="0" applyFont="1" applyBorder="1" applyAlignment="1" applyProtection="1">
      <alignment horizontal="center" vertical="center" wrapText="1"/>
    </xf>
    <xf numFmtId="0" fontId="16" fillId="0" borderId="115" xfId="0" applyFont="1" applyBorder="1" applyAlignment="1" applyProtection="1">
      <alignment horizontal="center" vertical="center" wrapText="1"/>
    </xf>
    <xf numFmtId="0" fontId="16" fillId="0" borderId="92" xfId="0" applyFont="1" applyBorder="1" applyAlignment="1" applyProtection="1">
      <alignment horizontal="center" vertical="center" wrapText="1"/>
    </xf>
    <xf numFmtId="0" fontId="16" fillId="0" borderId="0" xfId="0" applyFont="1" applyBorder="1" applyAlignment="1" applyProtection="1">
      <alignment horizontal="center" vertical="center" wrapText="1"/>
    </xf>
    <xf numFmtId="0" fontId="16" fillId="0" borderId="116" xfId="0" applyFont="1" applyBorder="1" applyAlignment="1" applyProtection="1">
      <alignment horizontal="center" vertical="center" wrapText="1"/>
    </xf>
    <xf numFmtId="0" fontId="16" fillId="0" borderId="85" xfId="0" applyFont="1" applyBorder="1" applyAlignment="1" applyProtection="1">
      <alignment horizontal="center" vertical="center" wrapText="1"/>
    </xf>
    <xf numFmtId="0" fontId="16" fillId="0" borderId="86" xfId="0" applyFont="1" applyBorder="1" applyAlignment="1" applyProtection="1">
      <alignment horizontal="center" vertical="center" wrapText="1"/>
    </xf>
    <xf numFmtId="0" fontId="16" fillId="0" borderId="117" xfId="0" applyFont="1" applyBorder="1" applyAlignment="1" applyProtection="1">
      <alignment horizontal="center" vertical="center" wrapText="1"/>
    </xf>
    <xf numFmtId="0" fontId="26" fillId="0" borderId="40" xfId="0" applyFont="1" applyBorder="1" applyAlignment="1" applyProtection="1">
      <alignment horizontal="center" vertical="center" wrapText="1"/>
    </xf>
    <xf numFmtId="0" fontId="3" fillId="0" borderId="24" xfId="0" applyFont="1" applyBorder="1" applyProtection="1"/>
    <xf numFmtId="0" fontId="16" fillId="0" borderId="40" xfId="0" applyFont="1" applyBorder="1" applyAlignment="1" applyProtection="1">
      <alignment horizontal="center" vertical="center" wrapText="1"/>
    </xf>
    <xf numFmtId="0" fontId="16" fillId="0" borderId="42" xfId="0" applyFont="1" applyBorder="1" applyAlignment="1" applyProtection="1">
      <alignment horizontal="center" vertical="center" wrapText="1"/>
    </xf>
    <xf numFmtId="0" fontId="3" fillId="0" borderId="43" xfId="0" applyFont="1" applyBorder="1" applyProtection="1"/>
    <xf numFmtId="0" fontId="29" fillId="0" borderId="14" xfId="0" applyFont="1" applyBorder="1" applyAlignment="1" applyProtection="1">
      <alignment horizontal="center" vertical="center" wrapText="1"/>
      <protection locked="0"/>
    </xf>
    <xf numFmtId="0" fontId="3" fillId="0" borderId="15" xfId="0" applyFont="1" applyBorder="1" applyProtection="1">
      <protection locked="0"/>
    </xf>
    <xf numFmtId="0" fontId="3" fillId="0" borderId="16" xfId="0" applyFont="1" applyBorder="1" applyProtection="1">
      <protection locked="0"/>
    </xf>
    <xf numFmtId="164" fontId="5" fillId="2" borderId="56" xfId="0" applyNumberFormat="1" applyFont="1" applyFill="1" applyBorder="1" applyAlignment="1" applyProtection="1">
      <alignment horizontal="center" vertical="center" wrapText="1"/>
    </xf>
    <xf numFmtId="164" fontId="5" fillId="2" borderId="57" xfId="0" applyNumberFormat="1" applyFont="1" applyFill="1" applyBorder="1" applyAlignment="1" applyProtection="1">
      <alignment horizontal="center" vertical="center" wrapText="1"/>
    </xf>
    <xf numFmtId="0" fontId="12" fillId="0" borderId="11" xfId="0" applyFont="1" applyBorder="1" applyAlignment="1" applyProtection="1">
      <alignment horizontal="center" vertical="center" wrapText="1"/>
    </xf>
    <xf numFmtId="0" fontId="12" fillId="0" borderId="12" xfId="0" applyFont="1" applyBorder="1" applyAlignment="1" applyProtection="1">
      <alignment horizontal="center" vertical="center" wrapText="1"/>
    </xf>
    <xf numFmtId="0" fontId="12" fillId="0" borderId="13" xfId="0" applyFont="1" applyBorder="1" applyAlignment="1" applyProtection="1">
      <alignment horizontal="center" vertical="center" wrapText="1"/>
    </xf>
    <xf numFmtId="0" fontId="13" fillId="0" borderId="8" xfId="0" applyFont="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13" fillId="0" borderId="9" xfId="0" applyFont="1" applyBorder="1" applyAlignment="1" applyProtection="1">
      <alignment horizontal="center" vertical="center" wrapText="1"/>
    </xf>
    <xf numFmtId="0" fontId="13" fillId="0" borderId="17" xfId="0" applyFont="1" applyBorder="1" applyAlignment="1" applyProtection="1">
      <alignment horizontal="center" vertical="center" wrapText="1"/>
    </xf>
    <xf numFmtId="0" fontId="13" fillId="0" borderId="18" xfId="0" applyFont="1" applyBorder="1" applyAlignment="1" applyProtection="1">
      <alignment horizontal="center" vertical="center" wrapText="1"/>
    </xf>
    <xf numFmtId="0" fontId="13" fillId="0" borderId="20" xfId="0" applyFont="1" applyBorder="1" applyAlignment="1" applyProtection="1">
      <alignment horizontal="center" vertical="center" wrapText="1"/>
    </xf>
    <xf numFmtId="0" fontId="26" fillId="0" borderId="66" xfId="0" applyFont="1" applyBorder="1" applyAlignment="1" applyProtection="1">
      <alignment horizontal="left" vertical="center" wrapText="1"/>
      <protection locked="0"/>
    </xf>
    <xf numFmtId="0" fontId="3" fillId="0" borderId="66" xfId="0" applyFont="1" applyBorder="1" applyProtection="1">
      <protection locked="0"/>
    </xf>
    <xf numFmtId="0" fontId="3" fillId="0" borderId="67" xfId="0" applyFont="1" applyBorder="1" applyProtection="1">
      <protection locked="0"/>
    </xf>
    <xf numFmtId="0" fontId="3" fillId="7" borderId="82" xfId="0" applyFont="1" applyFill="1" applyBorder="1" applyProtection="1"/>
    <xf numFmtId="0" fontId="28" fillId="0" borderId="74" xfId="0" applyFont="1" applyBorder="1" applyAlignment="1" applyProtection="1">
      <alignment horizontal="right" vertical="center" wrapText="1"/>
    </xf>
    <xf numFmtId="0" fontId="28" fillId="0" borderId="65" xfId="0" applyFont="1" applyBorder="1" applyAlignment="1" applyProtection="1">
      <alignment horizontal="right" vertical="center" wrapText="1"/>
    </xf>
    <xf numFmtId="0" fontId="20" fillId="0" borderId="83" xfId="0" applyFont="1" applyBorder="1" applyAlignment="1" applyProtection="1">
      <alignment horizontal="left" wrapText="1"/>
      <protection locked="0"/>
    </xf>
    <xf numFmtId="0" fontId="8" fillId="4" borderId="77" xfId="0" applyFont="1" applyFill="1" applyBorder="1" applyAlignment="1" applyProtection="1">
      <alignment horizontal="center" vertical="center" wrapText="1"/>
    </xf>
    <xf numFmtId="0" fontId="3" fillId="5" borderId="78" xfId="0" applyFont="1" applyFill="1" applyBorder="1" applyProtection="1"/>
    <xf numFmtId="0" fontId="3" fillId="5" borderId="79" xfId="0" applyFont="1" applyFill="1" applyBorder="1" applyProtection="1"/>
    <xf numFmtId="0" fontId="8" fillId="0" borderId="89" xfId="0" applyFont="1" applyBorder="1" applyAlignment="1" applyProtection="1">
      <alignment horizontal="center" vertical="center" wrapText="1"/>
    </xf>
  </cellXfs>
  <cellStyles count="1">
    <cellStyle name="Normal" xfId="0" builtinId="0"/>
  </cellStyles>
  <dxfs count="6">
    <dxf>
      <font>
        <color rgb="FFFFFFFF"/>
      </font>
      <fill>
        <patternFill patternType="solid">
          <fgColor rgb="FF38761D"/>
          <bgColor rgb="FF38761D"/>
        </patternFill>
      </fill>
    </dxf>
    <dxf>
      <font>
        <color rgb="FFFFFFFF"/>
      </font>
      <fill>
        <patternFill patternType="solid">
          <fgColor rgb="FFCC0000"/>
          <bgColor rgb="FFCC0000"/>
        </patternFill>
      </fill>
    </dxf>
    <dxf>
      <font>
        <b/>
        <color rgb="FFFFFFFF"/>
      </font>
      <fill>
        <patternFill patternType="solid">
          <fgColor rgb="FFCC0000"/>
          <bgColor rgb="FFCC0000"/>
        </patternFill>
      </fill>
    </dxf>
    <dxf>
      <font>
        <b/>
        <color rgb="FFFFFFFF"/>
      </font>
      <fill>
        <patternFill patternType="solid">
          <fgColor rgb="FF38761D"/>
          <bgColor rgb="FF38761D"/>
        </patternFill>
      </fill>
    </dxf>
    <dxf>
      <font>
        <color rgb="FFFFFFFF"/>
      </font>
      <fill>
        <patternFill patternType="solid">
          <fgColor rgb="FF38761D"/>
          <bgColor rgb="FF38761D"/>
        </patternFill>
      </fill>
    </dxf>
    <dxf>
      <font>
        <color rgb="FFFFFFFF"/>
      </font>
      <fill>
        <patternFill patternType="solid">
          <fgColor rgb="FFCC0000"/>
          <bgColor rgb="FFCC0000"/>
        </patternFill>
      </fill>
    </dxf>
  </dxfs>
  <tableStyles count="0" defaultTableStyle="TableStyleMedium2" defaultPivotStyle="PivotStyleLight16"/>
  <colors>
    <mruColors>
      <color rgb="FFDB7093"/>
      <color rgb="FFF25E6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K129"/>
  <sheetViews>
    <sheetView showGridLines="0" tabSelected="1" topLeftCell="B1" zoomScaleNormal="100" workbookViewId="0">
      <selection activeCell="D21" sqref="D21:D28"/>
    </sheetView>
  </sheetViews>
  <sheetFormatPr defaultColWidth="14.42578125" defaultRowHeight="15.75" customHeight="1" x14ac:dyDescent="0.2"/>
  <cols>
    <col min="1" max="1" width="3.7109375" style="10" customWidth="1"/>
    <col min="2" max="2" width="6.140625" style="1" customWidth="1"/>
    <col min="3" max="3" width="17.28515625" style="1" customWidth="1"/>
    <col min="4" max="4" width="41.5703125" style="1" customWidth="1"/>
    <col min="5" max="5" width="12.7109375" style="1" customWidth="1"/>
    <col min="6" max="6" width="10.85546875" style="1" customWidth="1"/>
    <col min="7" max="7" width="19.85546875" style="1" customWidth="1"/>
    <col min="8" max="8" width="10.85546875" style="1" customWidth="1"/>
    <col min="9" max="9" width="20.5703125" style="1" customWidth="1"/>
    <col min="10" max="10" width="18.28515625" style="1" customWidth="1"/>
    <col min="11" max="11" width="4.140625" style="10" customWidth="1"/>
    <col min="12" max="16384" width="14.42578125" style="1"/>
  </cols>
  <sheetData>
    <row r="1" spans="1:11" ht="54.75" customHeight="1" x14ac:dyDescent="0.2">
      <c r="A1" s="5"/>
      <c r="B1" s="131" t="s">
        <v>105</v>
      </c>
      <c r="C1" s="132"/>
      <c r="D1" s="132"/>
      <c r="E1" s="132"/>
      <c r="F1" s="132"/>
      <c r="G1" s="132"/>
      <c r="H1" s="132"/>
      <c r="I1" s="132"/>
      <c r="J1" s="133"/>
      <c r="K1" s="11"/>
    </row>
    <row r="2" spans="1:11" ht="16.5" customHeight="1" thickTop="1" thickBot="1" x14ac:dyDescent="0.25">
      <c r="A2" s="6"/>
      <c r="B2" s="134" t="s">
        <v>91</v>
      </c>
      <c r="C2" s="135"/>
      <c r="D2" s="135"/>
      <c r="E2" s="135"/>
      <c r="F2" s="135"/>
      <c r="G2" s="135"/>
      <c r="H2" s="135"/>
      <c r="I2" s="135"/>
      <c r="J2" s="136"/>
      <c r="K2" s="12"/>
    </row>
    <row r="3" spans="1:11" ht="15" customHeight="1" thickTop="1" thickBot="1" x14ac:dyDescent="0.25">
      <c r="A3" s="7"/>
      <c r="B3" s="137"/>
      <c r="C3" s="138"/>
      <c r="D3" s="139"/>
      <c r="E3" s="139"/>
      <c r="F3" s="139"/>
      <c r="G3" s="139"/>
      <c r="H3" s="139"/>
      <c r="I3" s="139"/>
      <c r="J3" s="140"/>
      <c r="K3" s="13"/>
    </row>
    <row r="4" spans="1:11" ht="28.5" customHeight="1" thickBot="1" x14ac:dyDescent="0.25">
      <c r="A4" s="8"/>
      <c r="B4" s="143"/>
      <c r="C4" s="144"/>
      <c r="D4" s="141" t="s">
        <v>104</v>
      </c>
      <c r="E4" s="102"/>
      <c r="F4" s="102"/>
      <c r="G4" s="102"/>
      <c r="H4" s="102"/>
      <c r="I4" s="103"/>
      <c r="J4" s="51"/>
      <c r="K4" s="14"/>
    </row>
    <row r="5" spans="1:11" ht="12.75" x14ac:dyDescent="0.2">
      <c r="A5" s="8"/>
      <c r="B5" s="145"/>
      <c r="C5" s="146"/>
      <c r="D5" s="60" t="s">
        <v>0</v>
      </c>
      <c r="E5" s="142"/>
      <c r="F5" s="107"/>
      <c r="G5" s="107"/>
      <c r="H5" s="107"/>
      <c r="I5" s="108"/>
      <c r="J5" s="52"/>
      <c r="K5" s="14"/>
    </row>
    <row r="6" spans="1:11" ht="12.75" x14ac:dyDescent="0.2">
      <c r="A6" s="8"/>
      <c r="B6" s="145"/>
      <c r="C6" s="146"/>
      <c r="D6" s="61" t="s">
        <v>1</v>
      </c>
      <c r="E6" s="151"/>
      <c r="F6" s="94"/>
      <c r="G6" s="94"/>
      <c r="H6" s="94"/>
      <c r="I6" s="95"/>
      <c r="J6" s="52"/>
      <c r="K6" s="14"/>
    </row>
    <row r="7" spans="1:11" ht="12.75" x14ac:dyDescent="0.2">
      <c r="A7" s="8"/>
      <c r="B7" s="145"/>
      <c r="C7" s="146"/>
      <c r="D7" s="61" t="s">
        <v>2</v>
      </c>
      <c r="E7" s="151"/>
      <c r="F7" s="94"/>
      <c r="G7" s="94"/>
      <c r="H7" s="94"/>
      <c r="I7" s="95"/>
      <c r="J7" s="52"/>
      <c r="K7" s="14"/>
    </row>
    <row r="8" spans="1:11" ht="12.75" x14ac:dyDescent="0.2">
      <c r="A8" s="8"/>
      <c r="B8" s="145"/>
      <c r="C8" s="146"/>
      <c r="D8" s="61" t="s">
        <v>3</v>
      </c>
      <c r="E8" s="151"/>
      <c r="F8" s="94"/>
      <c r="G8" s="94"/>
      <c r="H8" s="94"/>
      <c r="I8" s="95"/>
      <c r="J8" s="52"/>
      <c r="K8" s="14"/>
    </row>
    <row r="9" spans="1:11" ht="13.5" thickBot="1" x14ac:dyDescent="0.25">
      <c r="A9" s="8"/>
      <c r="B9" s="145"/>
      <c r="C9" s="146"/>
      <c r="D9" s="62" t="s">
        <v>4</v>
      </c>
      <c r="E9" s="110"/>
      <c r="F9" s="99"/>
      <c r="G9" s="99"/>
      <c r="H9" s="99"/>
      <c r="I9" s="100"/>
      <c r="J9" s="52"/>
      <c r="K9" s="14"/>
    </row>
    <row r="10" spans="1:11" ht="13.5" thickBot="1" x14ac:dyDescent="0.25">
      <c r="A10" s="8"/>
      <c r="B10" s="145"/>
      <c r="C10" s="146"/>
      <c r="D10" s="150"/>
      <c r="E10" s="150"/>
      <c r="F10" s="150"/>
      <c r="G10" s="150"/>
      <c r="H10" s="150"/>
      <c r="I10" s="150"/>
      <c r="J10" s="53"/>
      <c r="K10" s="14"/>
    </row>
    <row r="11" spans="1:11" ht="13.5" thickBot="1" x14ac:dyDescent="0.25">
      <c r="A11" s="8"/>
      <c r="B11" s="145"/>
      <c r="C11" s="146"/>
      <c r="D11" s="101" t="s">
        <v>5</v>
      </c>
      <c r="E11" s="102"/>
      <c r="F11" s="102"/>
      <c r="G11" s="102"/>
      <c r="H11" s="102"/>
      <c r="I11" s="103"/>
      <c r="J11" s="147"/>
      <c r="K11" s="14"/>
    </row>
    <row r="12" spans="1:11" ht="29.25" customHeight="1" x14ac:dyDescent="0.2">
      <c r="A12" s="8"/>
      <c r="B12" s="145"/>
      <c r="C12" s="146"/>
      <c r="D12" s="60" t="s">
        <v>6</v>
      </c>
      <c r="E12" s="111"/>
      <c r="F12" s="112"/>
      <c r="G12" s="112"/>
      <c r="H12" s="112"/>
      <c r="I12" s="113"/>
      <c r="J12" s="148"/>
      <c r="K12" s="14"/>
    </row>
    <row r="13" spans="1:11" ht="12.75" x14ac:dyDescent="0.2">
      <c r="A13" s="8"/>
      <c r="B13" s="145"/>
      <c r="C13" s="146"/>
      <c r="D13" s="61" t="s">
        <v>7</v>
      </c>
      <c r="E13" s="96"/>
      <c r="F13" s="94"/>
      <c r="G13" s="94"/>
      <c r="H13" s="94"/>
      <c r="I13" s="95"/>
      <c r="J13" s="148"/>
      <c r="K13" s="14"/>
    </row>
    <row r="14" spans="1:11" ht="12.75" x14ac:dyDescent="0.2">
      <c r="A14" s="8"/>
      <c r="B14" s="145"/>
      <c r="C14" s="146"/>
      <c r="D14" s="61" t="s">
        <v>8</v>
      </c>
      <c r="E14" s="96"/>
      <c r="F14" s="94"/>
      <c r="G14" s="94"/>
      <c r="H14" s="94"/>
      <c r="I14" s="95"/>
      <c r="J14" s="148"/>
      <c r="K14" s="14"/>
    </row>
    <row r="15" spans="1:11" ht="12.75" x14ac:dyDescent="0.2">
      <c r="A15" s="8"/>
      <c r="B15" s="145"/>
      <c r="C15" s="146"/>
      <c r="D15" s="61" t="s">
        <v>9</v>
      </c>
      <c r="E15" s="96"/>
      <c r="F15" s="94"/>
      <c r="G15" s="94"/>
      <c r="H15" s="57" t="s">
        <v>10</v>
      </c>
      <c r="I15" s="44"/>
      <c r="J15" s="148"/>
      <c r="K15" s="14"/>
    </row>
    <row r="16" spans="1:11" ht="12.75" x14ac:dyDescent="0.2">
      <c r="A16" s="8"/>
      <c r="B16" s="145"/>
      <c r="C16" s="146"/>
      <c r="D16" s="61" t="s">
        <v>11</v>
      </c>
      <c r="E16" s="96"/>
      <c r="F16" s="94"/>
      <c r="G16" s="94"/>
      <c r="H16" s="58" t="s">
        <v>12</v>
      </c>
      <c r="I16" s="44"/>
      <c r="J16" s="148"/>
      <c r="K16" s="14"/>
    </row>
    <row r="17" spans="1:11" ht="25.5" x14ac:dyDescent="0.2">
      <c r="A17" s="8"/>
      <c r="B17" s="145"/>
      <c r="C17" s="146"/>
      <c r="D17" s="61" t="s">
        <v>13</v>
      </c>
      <c r="E17" s="97"/>
      <c r="F17" s="94"/>
      <c r="G17" s="94"/>
      <c r="H17" s="59" t="s">
        <v>14</v>
      </c>
      <c r="I17" s="44"/>
      <c r="J17" s="148"/>
      <c r="K17" s="14"/>
    </row>
    <row r="18" spans="1:11" ht="13.5" thickBot="1" x14ac:dyDescent="0.25">
      <c r="A18" s="8"/>
      <c r="B18" s="145"/>
      <c r="C18" s="146"/>
      <c r="D18" s="62" t="s">
        <v>15</v>
      </c>
      <c r="E18" s="98"/>
      <c r="F18" s="99"/>
      <c r="G18" s="99"/>
      <c r="H18" s="99"/>
      <c r="I18" s="100"/>
      <c r="J18" s="148"/>
      <c r="K18" s="14"/>
    </row>
    <row r="19" spans="1:11" ht="13.5" thickBot="1" x14ac:dyDescent="0.25">
      <c r="A19" s="8"/>
      <c r="B19" s="145"/>
      <c r="C19" s="146"/>
      <c r="D19" s="149"/>
      <c r="E19" s="149"/>
      <c r="F19" s="149"/>
      <c r="G19" s="149"/>
      <c r="H19" s="149"/>
      <c r="I19" s="149"/>
      <c r="J19" s="148"/>
      <c r="K19" s="14"/>
    </row>
    <row r="20" spans="1:11" ht="13.5" thickBot="1" x14ac:dyDescent="0.25">
      <c r="A20" s="8"/>
      <c r="B20" s="145"/>
      <c r="C20" s="146"/>
      <c r="D20" s="101" t="s">
        <v>16</v>
      </c>
      <c r="E20" s="102"/>
      <c r="F20" s="102"/>
      <c r="G20" s="102"/>
      <c r="H20" s="102"/>
      <c r="I20" s="103"/>
      <c r="J20" s="148"/>
      <c r="K20" s="14"/>
    </row>
    <row r="21" spans="1:11" ht="12.75" x14ac:dyDescent="0.2">
      <c r="A21" s="8"/>
      <c r="B21" s="145"/>
      <c r="C21" s="146"/>
      <c r="D21" s="104" t="s">
        <v>17</v>
      </c>
      <c r="E21" s="43" t="s">
        <v>18</v>
      </c>
      <c r="F21" s="106"/>
      <c r="G21" s="107"/>
      <c r="H21" s="107"/>
      <c r="I21" s="108"/>
      <c r="J21" s="148"/>
      <c r="K21" s="14"/>
    </row>
    <row r="22" spans="1:11" ht="12.75" x14ac:dyDescent="0.2">
      <c r="A22" s="8"/>
      <c r="B22" s="145"/>
      <c r="C22" s="146"/>
      <c r="D22" s="105"/>
      <c r="E22" s="2" t="s">
        <v>19</v>
      </c>
      <c r="F22" s="93"/>
      <c r="G22" s="94"/>
      <c r="H22" s="3" t="s">
        <v>20</v>
      </c>
      <c r="I22" s="40"/>
      <c r="J22" s="148"/>
      <c r="K22" s="14"/>
    </row>
    <row r="23" spans="1:11" ht="24" x14ac:dyDescent="0.2">
      <c r="A23" s="8"/>
      <c r="B23" s="145"/>
      <c r="C23" s="146"/>
      <c r="D23" s="105"/>
      <c r="E23" s="4" t="s">
        <v>21</v>
      </c>
      <c r="F23" s="93"/>
      <c r="G23" s="94"/>
      <c r="H23" s="3" t="s">
        <v>22</v>
      </c>
      <c r="I23" s="40"/>
      <c r="J23" s="148"/>
      <c r="K23" s="14"/>
    </row>
    <row r="24" spans="1:11" ht="12.75" x14ac:dyDescent="0.2">
      <c r="A24" s="8"/>
      <c r="B24" s="145"/>
      <c r="C24" s="146"/>
      <c r="D24" s="105"/>
      <c r="E24" s="2" t="s">
        <v>23</v>
      </c>
      <c r="F24" s="93"/>
      <c r="G24" s="94"/>
      <c r="H24" s="3" t="s">
        <v>24</v>
      </c>
      <c r="I24" s="40"/>
      <c r="J24" s="148"/>
      <c r="K24" s="14"/>
    </row>
    <row r="25" spans="1:11" ht="12.75" x14ac:dyDescent="0.2">
      <c r="A25" s="8"/>
      <c r="B25" s="145"/>
      <c r="C25" s="146"/>
      <c r="D25" s="105"/>
      <c r="E25" s="2" t="s">
        <v>8</v>
      </c>
      <c r="F25" s="93"/>
      <c r="G25" s="94"/>
      <c r="H25" s="3" t="s">
        <v>11</v>
      </c>
      <c r="I25" s="40"/>
      <c r="J25" s="148"/>
      <c r="K25" s="14"/>
    </row>
    <row r="26" spans="1:11" ht="12.75" x14ac:dyDescent="0.2">
      <c r="A26" s="8"/>
      <c r="B26" s="145"/>
      <c r="C26" s="146"/>
      <c r="D26" s="105"/>
      <c r="E26" s="2" t="s">
        <v>9</v>
      </c>
      <c r="F26" s="93"/>
      <c r="G26" s="94"/>
      <c r="H26" s="3" t="s">
        <v>25</v>
      </c>
      <c r="I26" s="40"/>
      <c r="J26" s="148"/>
      <c r="K26" s="14"/>
    </row>
    <row r="27" spans="1:11" ht="12.75" x14ac:dyDescent="0.2">
      <c r="A27" s="8"/>
      <c r="B27" s="145"/>
      <c r="C27" s="146"/>
      <c r="D27" s="105"/>
      <c r="E27" s="2" t="s">
        <v>12</v>
      </c>
      <c r="F27" s="93"/>
      <c r="G27" s="94"/>
      <c r="H27" s="3" t="s">
        <v>26</v>
      </c>
      <c r="I27" s="40"/>
      <c r="J27" s="148"/>
      <c r="K27" s="14"/>
    </row>
    <row r="28" spans="1:11" ht="12.75" x14ac:dyDescent="0.2">
      <c r="A28" s="8"/>
      <c r="B28" s="145"/>
      <c r="C28" s="146"/>
      <c r="D28" s="105"/>
      <c r="E28" s="2" t="s">
        <v>15</v>
      </c>
      <c r="F28" s="93"/>
      <c r="G28" s="94"/>
      <c r="H28" s="94"/>
      <c r="I28" s="95"/>
      <c r="J28" s="148"/>
      <c r="K28" s="14"/>
    </row>
    <row r="29" spans="1:11" ht="12.75" x14ac:dyDescent="0.2">
      <c r="A29" s="8"/>
      <c r="B29" s="145"/>
      <c r="C29" s="146"/>
      <c r="D29" s="109" t="s">
        <v>27</v>
      </c>
      <c r="E29" s="2" t="s">
        <v>18</v>
      </c>
      <c r="F29" s="93"/>
      <c r="G29" s="94"/>
      <c r="H29" s="94"/>
      <c r="I29" s="95"/>
      <c r="J29" s="148"/>
      <c r="K29" s="14"/>
    </row>
    <row r="30" spans="1:11" ht="12.75" x14ac:dyDescent="0.2">
      <c r="A30" s="8"/>
      <c r="B30" s="145"/>
      <c r="C30" s="146"/>
      <c r="D30" s="105"/>
      <c r="E30" s="2" t="s">
        <v>19</v>
      </c>
      <c r="F30" s="93"/>
      <c r="G30" s="94"/>
      <c r="H30" s="3" t="s">
        <v>20</v>
      </c>
      <c r="I30" s="40"/>
      <c r="J30" s="148"/>
      <c r="K30" s="14"/>
    </row>
    <row r="31" spans="1:11" ht="24" x14ac:dyDescent="0.2">
      <c r="A31" s="8"/>
      <c r="B31" s="145"/>
      <c r="C31" s="146"/>
      <c r="D31" s="105"/>
      <c r="E31" s="2" t="s">
        <v>21</v>
      </c>
      <c r="F31" s="93"/>
      <c r="G31" s="94"/>
      <c r="H31" s="3" t="s">
        <v>22</v>
      </c>
      <c r="I31" s="40"/>
      <c r="J31" s="148"/>
      <c r="K31" s="14"/>
    </row>
    <row r="32" spans="1:11" ht="12.75" x14ac:dyDescent="0.2">
      <c r="A32" s="8"/>
      <c r="B32" s="145"/>
      <c r="C32" s="146"/>
      <c r="D32" s="105"/>
      <c r="E32" s="2" t="s">
        <v>23</v>
      </c>
      <c r="F32" s="93"/>
      <c r="G32" s="94"/>
      <c r="H32" s="3" t="s">
        <v>24</v>
      </c>
      <c r="I32" s="40"/>
      <c r="J32" s="148"/>
      <c r="K32" s="14"/>
    </row>
    <row r="33" spans="1:11" ht="12.75" x14ac:dyDescent="0.2">
      <c r="A33" s="8"/>
      <c r="B33" s="145"/>
      <c r="C33" s="146"/>
      <c r="D33" s="105"/>
      <c r="E33" s="2" t="s">
        <v>8</v>
      </c>
      <c r="F33" s="93"/>
      <c r="G33" s="94"/>
      <c r="H33" s="3" t="s">
        <v>11</v>
      </c>
      <c r="I33" s="40"/>
      <c r="J33" s="148"/>
      <c r="K33" s="14"/>
    </row>
    <row r="34" spans="1:11" ht="12.75" x14ac:dyDescent="0.2">
      <c r="A34" s="8"/>
      <c r="B34" s="145"/>
      <c r="C34" s="146"/>
      <c r="D34" s="105"/>
      <c r="E34" s="2" t="s">
        <v>9</v>
      </c>
      <c r="F34" s="93"/>
      <c r="G34" s="94"/>
      <c r="H34" s="3" t="s">
        <v>25</v>
      </c>
      <c r="I34" s="40"/>
      <c r="J34" s="148"/>
      <c r="K34" s="14"/>
    </row>
    <row r="35" spans="1:11" ht="12.75" x14ac:dyDescent="0.2">
      <c r="A35" s="8"/>
      <c r="B35" s="145"/>
      <c r="C35" s="146"/>
      <c r="D35" s="105"/>
      <c r="E35" s="2" t="s">
        <v>12</v>
      </c>
      <c r="F35" s="93"/>
      <c r="G35" s="94"/>
      <c r="H35" s="3" t="s">
        <v>26</v>
      </c>
      <c r="I35" s="40"/>
      <c r="J35" s="148"/>
      <c r="K35" s="14"/>
    </row>
    <row r="36" spans="1:11" ht="12.75" x14ac:dyDescent="0.2">
      <c r="A36" s="8"/>
      <c r="B36" s="145"/>
      <c r="C36" s="146"/>
      <c r="D36" s="105"/>
      <c r="E36" s="2" t="s">
        <v>15</v>
      </c>
      <c r="F36" s="93"/>
      <c r="G36" s="94"/>
      <c r="H36" s="94"/>
      <c r="I36" s="95"/>
      <c r="J36" s="148"/>
      <c r="K36" s="14"/>
    </row>
    <row r="37" spans="1:11" ht="12.75" x14ac:dyDescent="0.2">
      <c r="A37" s="8"/>
      <c r="B37" s="145"/>
      <c r="C37" s="146"/>
      <c r="D37" s="109" t="s">
        <v>28</v>
      </c>
      <c r="E37" s="2" t="s">
        <v>18</v>
      </c>
      <c r="F37" s="93"/>
      <c r="G37" s="94"/>
      <c r="H37" s="94"/>
      <c r="I37" s="95"/>
      <c r="J37" s="148"/>
      <c r="K37" s="14"/>
    </row>
    <row r="38" spans="1:11" ht="12.75" x14ac:dyDescent="0.2">
      <c r="A38" s="8"/>
      <c r="B38" s="145"/>
      <c r="C38" s="146"/>
      <c r="D38" s="105"/>
      <c r="E38" s="2" t="s">
        <v>19</v>
      </c>
      <c r="F38" s="93"/>
      <c r="G38" s="94"/>
      <c r="H38" s="3" t="s">
        <v>20</v>
      </c>
      <c r="I38" s="41"/>
      <c r="J38" s="148"/>
      <c r="K38" s="14"/>
    </row>
    <row r="39" spans="1:11" ht="24" x14ac:dyDescent="0.2">
      <c r="A39" s="8"/>
      <c r="B39" s="145"/>
      <c r="C39" s="146"/>
      <c r="D39" s="105"/>
      <c r="E39" s="2" t="s">
        <v>21</v>
      </c>
      <c r="F39" s="93"/>
      <c r="G39" s="94"/>
      <c r="H39" s="3" t="s">
        <v>22</v>
      </c>
      <c r="I39" s="41"/>
      <c r="J39" s="148"/>
      <c r="K39" s="14"/>
    </row>
    <row r="40" spans="1:11" ht="12.75" x14ac:dyDescent="0.2">
      <c r="A40" s="8"/>
      <c r="B40" s="145"/>
      <c r="C40" s="146"/>
      <c r="D40" s="105"/>
      <c r="E40" s="2" t="s">
        <v>23</v>
      </c>
      <c r="F40" s="93"/>
      <c r="G40" s="94"/>
      <c r="H40" s="3" t="s">
        <v>24</v>
      </c>
      <c r="I40" s="41"/>
      <c r="J40" s="148"/>
      <c r="K40" s="14"/>
    </row>
    <row r="41" spans="1:11" ht="12.75" x14ac:dyDescent="0.2">
      <c r="A41" s="8"/>
      <c r="B41" s="145"/>
      <c r="C41" s="146"/>
      <c r="D41" s="105"/>
      <c r="E41" s="2" t="s">
        <v>8</v>
      </c>
      <c r="F41" s="93"/>
      <c r="G41" s="94"/>
      <c r="H41" s="3" t="s">
        <v>11</v>
      </c>
      <c r="I41" s="41"/>
      <c r="J41" s="148"/>
      <c r="K41" s="14"/>
    </row>
    <row r="42" spans="1:11" ht="12.75" x14ac:dyDescent="0.2">
      <c r="A42" s="8"/>
      <c r="B42" s="145"/>
      <c r="C42" s="146"/>
      <c r="D42" s="105"/>
      <c r="E42" s="2" t="s">
        <v>9</v>
      </c>
      <c r="F42" s="93"/>
      <c r="G42" s="94"/>
      <c r="H42" s="3" t="s">
        <v>25</v>
      </c>
      <c r="I42" s="41"/>
      <c r="J42" s="148"/>
      <c r="K42" s="14"/>
    </row>
    <row r="43" spans="1:11" ht="12.75" x14ac:dyDescent="0.2">
      <c r="A43" s="8"/>
      <c r="B43" s="145"/>
      <c r="C43" s="146"/>
      <c r="D43" s="105"/>
      <c r="E43" s="2" t="s">
        <v>12</v>
      </c>
      <c r="F43" s="93"/>
      <c r="G43" s="94"/>
      <c r="H43" s="3" t="s">
        <v>26</v>
      </c>
      <c r="I43" s="41"/>
      <c r="J43" s="148"/>
      <c r="K43" s="14"/>
    </row>
    <row r="44" spans="1:11" ht="13.5" thickBot="1" x14ac:dyDescent="0.25">
      <c r="A44" s="8"/>
      <c r="B44" s="145"/>
      <c r="C44" s="146"/>
      <c r="D44" s="198"/>
      <c r="E44" s="42" t="s">
        <v>15</v>
      </c>
      <c r="F44" s="201"/>
      <c r="G44" s="99"/>
      <c r="H44" s="99"/>
      <c r="I44" s="100"/>
      <c r="J44" s="148"/>
      <c r="K44" s="14"/>
    </row>
    <row r="45" spans="1:11" ht="13.5" thickBot="1" x14ac:dyDescent="0.25">
      <c r="A45" s="8"/>
      <c r="B45" s="145"/>
      <c r="C45" s="146"/>
      <c r="D45" s="205"/>
      <c r="E45" s="205"/>
      <c r="F45" s="205"/>
      <c r="G45" s="205"/>
      <c r="H45" s="205"/>
      <c r="I45" s="205"/>
      <c r="J45" s="148"/>
      <c r="K45" s="14"/>
    </row>
    <row r="46" spans="1:11" ht="13.5" thickBot="1" x14ac:dyDescent="0.25">
      <c r="A46" s="8"/>
      <c r="B46" s="145"/>
      <c r="C46" s="146"/>
      <c r="D46" s="202" t="s">
        <v>29</v>
      </c>
      <c r="E46" s="203"/>
      <c r="F46" s="203"/>
      <c r="G46" s="203"/>
      <c r="H46" s="203"/>
      <c r="I46" s="204"/>
      <c r="J46" s="148"/>
      <c r="K46" s="14"/>
    </row>
    <row r="47" spans="1:11" ht="12.75" x14ac:dyDescent="0.2">
      <c r="A47" s="8"/>
      <c r="B47" s="145"/>
      <c r="C47" s="146"/>
      <c r="D47" s="199" t="s">
        <v>30</v>
      </c>
      <c r="E47" s="38" t="s">
        <v>18</v>
      </c>
      <c r="F47" s="74"/>
      <c r="G47" s="75"/>
      <c r="H47" s="75"/>
      <c r="I47" s="76"/>
      <c r="J47" s="148"/>
      <c r="K47" s="14"/>
    </row>
    <row r="48" spans="1:11" ht="12.75" x14ac:dyDescent="0.2">
      <c r="A48" s="8"/>
      <c r="B48" s="145"/>
      <c r="C48" s="146"/>
      <c r="D48" s="90"/>
      <c r="E48" s="36" t="s">
        <v>31</v>
      </c>
      <c r="F48" s="77"/>
      <c r="G48" s="78"/>
      <c r="H48" s="78"/>
      <c r="I48" s="79"/>
      <c r="J48" s="148"/>
      <c r="K48" s="14"/>
    </row>
    <row r="49" spans="1:11" ht="13.5" thickBot="1" x14ac:dyDescent="0.25">
      <c r="A49" s="8"/>
      <c r="B49" s="145"/>
      <c r="C49" s="146"/>
      <c r="D49" s="91"/>
      <c r="E49" s="37" t="s">
        <v>15</v>
      </c>
      <c r="F49" s="80"/>
      <c r="G49" s="81"/>
      <c r="H49" s="81"/>
      <c r="I49" s="82"/>
      <c r="J49" s="148"/>
      <c r="K49" s="14"/>
    </row>
    <row r="50" spans="1:11" ht="12.75" x14ac:dyDescent="0.2">
      <c r="A50" s="8"/>
      <c r="B50" s="145"/>
      <c r="C50" s="146"/>
      <c r="D50" s="200" t="s">
        <v>32</v>
      </c>
      <c r="E50" s="39" t="s">
        <v>18</v>
      </c>
      <c r="F50" s="195"/>
      <c r="G50" s="196"/>
      <c r="H50" s="196"/>
      <c r="I50" s="197"/>
      <c r="J50" s="148"/>
      <c r="K50" s="14"/>
    </row>
    <row r="51" spans="1:11" ht="12.75" x14ac:dyDescent="0.2">
      <c r="A51" s="8"/>
      <c r="B51" s="145"/>
      <c r="C51" s="146"/>
      <c r="D51" s="90"/>
      <c r="E51" s="36" t="s">
        <v>31</v>
      </c>
      <c r="F51" s="77"/>
      <c r="G51" s="78"/>
      <c r="H51" s="78"/>
      <c r="I51" s="79"/>
      <c r="J51" s="148"/>
      <c r="K51" s="14"/>
    </row>
    <row r="52" spans="1:11" ht="13.5" thickBot="1" x14ac:dyDescent="0.25">
      <c r="A52" s="8"/>
      <c r="B52" s="145"/>
      <c r="C52" s="146"/>
      <c r="D52" s="91"/>
      <c r="E52" s="37" t="s">
        <v>15</v>
      </c>
      <c r="F52" s="80"/>
      <c r="G52" s="81"/>
      <c r="H52" s="81"/>
      <c r="I52" s="82"/>
      <c r="J52" s="148"/>
      <c r="K52" s="14"/>
    </row>
    <row r="53" spans="1:11" ht="12.75" x14ac:dyDescent="0.2">
      <c r="A53" s="8"/>
      <c r="B53" s="145"/>
      <c r="C53" s="146"/>
      <c r="D53" s="89" t="s">
        <v>33</v>
      </c>
      <c r="E53" s="38" t="s">
        <v>18</v>
      </c>
      <c r="F53" s="74"/>
      <c r="G53" s="75"/>
      <c r="H53" s="75"/>
      <c r="I53" s="76"/>
      <c r="J53" s="148"/>
      <c r="K53" s="14"/>
    </row>
    <row r="54" spans="1:11" ht="12.75" x14ac:dyDescent="0.2">
      <c r="A54" s="8"/>
      <c r="B54" s="145"/>
      <c r="C54" s="146"/>
      <c r="D54" s="90"/>
      <c r="E54" s="36" t="s">
        <v>31</v>
      </c>
      <c r="F54" s="77"/>
      <c r="G54" s="78"/>
      <c r="H54" s="78"/>
      <c r="I54" s="79"/>
      <c r="J54" s="148"/>
      <c r="K54" s="14"/>
    </row>
    <row r="55" spans="1:11" ht="13.5" thickBot="1" x14ac:dyDescent="0.25">
      <c r="A55" s="8"/>
      <c r="B55" s="145"/>
      <c r="C55" s="146"/>
      <c r="D55" s="91"/>
      <c r="E55" s="37" t="s">
        <v>15</v>
      </c>
      <c r="F55" s="80"/>
      <c r="G55" s="81"/>
      <c r="H55" s="81"/>
      <c r="I55" s="82"/>
      <c r="J55" s="148"/>
      <c r="K55" s="14"/>
    </row>
    <row r="56" spans="1:11" ht="13.5" thickBot="1" x14ac:dyDescent="0.25">
      <c r="A56" s="35"/>
      <c r="B56" s="92"/>
      <c r="C56" s="92"/>
      <c r="D56" s="92"/>
      <c r="E56" s="92"/>
      <c r="F56" s="92"/>
      <c r="G56" s="92"/>
      <c r="H56" s="92"/>
      <c r="I56" s="92"/>
      <c r="J56" s="92"/>
      <c r="K56" s="14"/>
    </row>
    <row r="57" spans="1:11" ht="13.5" thickBot="1" x14ac:dyDescent="0.25">
      <c r="A57" s="35"/>
      <c r="B57" s="83" t="s">
        <v>34</v>
      </c>
      <c r="C57" s="84"/>
      <c r="D57" s="84"/>
      <c r="E57" s="84"/>
      <c r="F57" s="84"/>
      <c r="G57" s="84"/>
      <c r="H57" s="84"/>
      <c r="I57" s="84"/>
      <c r="J57" s="85"/>
      <c r="K57" s="14"/>
    </row>
    <row r="58" spans="1:11" ht="179.25" customHeight="1" thickBot="1" x14ac:dyDescent="0.25">
      <c r="A58" s="8"/>
      <c r="B58" s="86" t="s">
        <v>90</v>
      </c>
      <c r="C58" s="87"/>
      <c r="D58" s="87"/>
      <c r="E58" s="87"/>
      <c r="F58" s="87"/>
      <c r="G58" s="87"/>
      <c r="H58" s="87"/>
      <c r="I58" s="87"/>
      <c r="J58" s="88"/>
      <c r="K58" s="14"/>
    </row>
    <row r="59" spans="1:11" s="63" customFormat="1" ht="72.75" thickBot="1" x14ac:dyDescent="0.25">
      <c r="A59" s="9"/>
      <c r="B59" s="72" t="s">
        <v>35</v>
      </c>
      <c r="C59" s="68" t="s">
        <v>36</v>
      </c>
      <c r="D59" s="67" t="s">
        <v>103</v>
      </c>
      <c r="E59" s="68" t="s">
        <v>37</v>
      </c>
      <c r="F59" s="69" t="s">
        <v>38</v>
      </c>
      <c r="G59" s="69" t="s">
        <v>39</v>
      </c>
      <c r="H59" s="69" t="s">
        <v>40</v>
      </c>
      <c r="I59" s="70" t="s">
        <v>88</v>
      </c>
      <c r="J59" s="71" t="s">
        <v>41</v>
      </c>
      <c r="K59" s="15"/>
    </row>
    <row r="60" spans="1:11" ht="89.25" x14ac:dyDescent="0.2">
      <c r="A60" s="8"/>
      <c r="B60" s="45">
        <v>1</v>
      </c>
      <c r="C60" s="73" t="s">
        <v>89</v>
      </c>
      <c r="D60" s="47" t="s">
        <v>85</v>
      </c>
      <c r="E60" s="46"/>
      <c r="F60" s="48" t="s">
        <v>42</v>
      </c>
      <c r="G60" s="48">
        <v>0</v>
      </c>
      <c r="H60" s="49">
        <f t="shared" ref="H60:H109" si="0">E60*G60</f>
        <v>0</v>
      </c>
      <c r="I60" s="46" t="s">
        <v>42</v>
      </c>
      <c r="J60" s="50" t="s">
        <v>43</v>
      </c>
      <c r="K60" s="14"/>
    </row>
    <row r="61" spans="1:11" ht="72" x14ac:dyDescent="0.2">
      <c r="A61" s="8"/>
      <c r="B61" s="16">
        <v>2</v>
      </c>
      <c r="C61" s="17" t="s">
        <v>44</v>
      </c>
      <c r="D61" s="17" t="s">
        <v>94</v>
      </c>
      <c r="E61" s="18">
        <v>1</v>
      </c>
      <c r="F61" s="19" t="s">
        <v>45</v>
      </c>
      <c r="G61" s="19">
        <v>2000</v>
      </c>
      <c r="H61" s="20">
        <f t="shared" si="0"/>
        <v>2000</v>
      </c>
      <c r="I61" s="18" t="s">
        <v>46</v>
      </c>
      <c r="J61" s="21" t="s">
        <v>43</v>
      </c>
      <c r="K61" s="14"/>
    </row>
    <row r="62" spans="1:11" ht="36" x14ac:dyDescent="0.2">
      <c r="A62" s="8"/>
      <c r="B62" s="16">
        <v>3</v>
      </c>
      <c r="C62" s="18" t="s">
        <v>47</v>
      </c>
      <c r="D62" s="17" t="s">
        <v>95</v>
      </c>
      <c r="E62" s="18">
        <v>15</v>
      </c>
      <c r="F62" s="19" t="s">
        <v>48</v>
      </c>
      <c r="G62" s="19">
        <v>450</v>
      </c>
      <c r="H62" s="20">
        <f t="shared" si="0"/>
        <v>6750</v>
      </c>
      <c r="I62" s="18" t="s">
        <v>49</v>
      </c>
      <c r="J62" s="21" t="s">
        <v>43</v>
      </c>
      <c r="K62" s="14"/>
    </row>
    <row r="63" spans="1:11" ht="48" x14ac:dyDescent="0.2">
      <c r="A63" s="8"/>
      <c r="B63" s="16">
        <v>4</v>
      </c>
      <c r="C63" s="18" t="s">
        <v>50</v>
      </c>
      <c r="D63" s="17" t="s">
        <v>96</v>
      </c>
      <c r="E63" s="18">
        <v>4</v>
      </c>
      <c r="F63" s="19" t="s">
        <v>51</v>
      </c>
      <c r="G63" s="19">
        <v>320</v>
      </c>
      <c r="H63" s="20">
        <f t="shared" si="0"/>
        <v>1280</v>
      </c>
      <c r="I63" s="18" t="s">
        <v>52</v>
      </c>
      <c r="J63" s="21" t="s">
        <v>43</v>
      </c>
      <c r="K63" s="14"/>
    </row>
    <row r="64" spans="1:11" ht="60" x14ac:dyDescent="0.2">
      <c r="A64" s="8"/>
      <c r="B64" s="16">
        <v>5</v>
      </c>
      <c r="C64" s="18" t="s">
        <v>53</v>
      </c>
      <c r="D64" s="17" t="s">
        <v>97</v>
      </c>
      <c r="E64" s="18">
        <v>1</v>
      </c>
      <c r="F64" s="19" t="s">
        <v>45</v>
      </c>
      <c r="G64" s="19">
        <v>300</v>
      </c>
      <c r="H64" s="20">
        <f t="shared" si="0"/>
        <v>300</v>
      </c>
      <c r="I64" s="18" t="s">
        <v>54</v>
      </c>
      <c r="J64" s="21" t="s">
        <v>55</v>
      </c>
      <c r="K64" s="14"/>
    </row>
    <row r="65" spans="1:11" ht="60" x14ac:dyDescent="0.2">
      <c r="A65" s="8"/>
      <c r="B65" s="16">
        <v>6</v>
      </c>
      <c r="C65" s="18" t="s">
        <v>56</v>
      </c>
      <c r="D65" s="17" t="s">
        <v>98</v>
      </c>
      <c r="E65" s="18">
        <v>1</v>
      </c>
      <c r="F65" s="19" t="s">
        <v>45</v>
      </c>
      <c r="G65" s="19">
        <v>700</v>
      </c>
      <c r="H65" s="20">
        <f t="shared" si="0"/>
        <v>700</v>
      </c>
      <c r="I65" s="18" t="s">
        <v>54</v>
      </c>
      <c r="J65" s="21" t="s">
        <v>43</v>
      </c>
      <c r="K65" s="14"/>
    </row>
    <row r="66" spans="1:11" ht="36" x14ac:dyDescent="0.2">
      <c r="A66" s="8"/>
      <c r="B66" s="16">
        <v>7</v>
      </c>
      <c r="C66" s="18" t="s">
        <v>57</v>
      </c>
      <c r="D66" s="18" t="s">
        <v>58</v>
      </c>
      <c r="E66" s="18">
        <v>10</v>
      </c>
      <c r="F66" s="19" t="s">
        <v>59</v>
      </c>
      <c r="G66" s="19">
        <v>50</v>
      </c>
      <c r="H66" s="20">
        <f t="shared" si="0"/>
        <v>500</v>
      </c>
      <c r="I66" s="18" t="s">
        <v>60</v>
      </c>
      <c r="J66" s="21" t="s">
        <v>43</v>
      </c>
      <c r="K66" s="14"/>
    </row>
    <row r="67" spans="1:11" ht="36" x14ac:dyDescent="0.2">
      <c r="A67" s="8"/>
      <c r="B67" s="16">
        <v>8</v>
      </c>
      <c r="C67" s="18" t="s">
        <v>61</v>
      </c>
      <c r="D67" s="18" t="s">
        <v>62</v>
      </c>
      <c r="E67" s="18">
        <v>10</v>
      </c>
      <c r="F67" s="19" t="s">
        <v>59</v>
      </c>
      <c r="G67" s="19">
        <v>20</v>
      </c>
      <c r="H67" s="20">
        <f t="shared" si="0"/>
        <v>200</v>
      </c>
      <c r="I67" s="18" t="s">
        <v>60</v>
      </c>
      <c r="J67" s="21" t="s">
        <v>43</v>
      </c>
      <c r="K67" s="14"/>
    </row>
    <row r="68" spans="1:11" ht="24" x14ac:dyDescent="0.2">
      <c r="A68" s="8"/>
      <c r="B68" s="16">
        <v>9</v>
      </c>
      <c r="C68" s="18" t="s">
        <v>63</v>
      </c>
      <c r="D68" s="18" t="s">
        <v>64</v>
      </c>
      <c r="E68" s="18">
        <v>1</v>
      </c>
      <c r="F68" s="19" t="s">
        <v>51</v>
      </c>
      <c r="G68" s="19">
        <v>2070</v>
      </c>
      <c r="H68" s="20">
        <f t="shared" si="0"/>
        <v>2070</v>
      </c>
      <c r="I68" s="18" t="s">
        <v>65</v>
      </c>
      <c r="J68" s="21" t="s">
        <v>43</v>
      </c>
      <c r="K68" s="14"/>
    </row>
    <row r="69" spans="1:11" ht="36" x14ac:dyDescent="0.2">
      <c r="A69" s="8"/>
      <c r="B69" s="16">
        <v>10</v>
      </c>
      <c r="C69" s="18" t="s">
        <v>66</v>
      </c>
      <c r="D69" s="17" t="s">
        <v>99</v>
      </c>
      <c r="E69" s="18">
        <v>5</v>
      </c>
      <c r="F69" s="19" t="s">
        <v>67</v>
      </c>
      <c r="G69" s="19">
        <v>350</v>
      </c>
      <c r="H69" s="20">
        <f t="shared" si="0"/>
        <v>1750</v>
      </c>
      <c r="I69" s="18" t="s">
        <v>46</v>
      </c>
      <c r="J69" s="21" t="s">
        <v>55</v>
      </c>
      <c r="K69" s="14"/>
    </row>
    <row r="70" spans="1:11" ht="36" x14ac:dyDescent="0.2">
      <c r="A70" s="8"/>
      <c r="B70" s="16">
        <v>11</v>
      </c>
      <c r="C70" s="18" t="s">
        <v>68</v>
      </c>
      <c r="D70" s="18" t="s">
        <v>69</v>
      </c>
      <c r="E70" s="18">
        <v>15</v>
      </c>
      <c r="F70" s="19" t="s">
        <v>59</v>
      </c>
      <c r="G70" s="19">
        <v>70</v>
      </c>
      <c r="H70" s="20">
        <f t="shared" si="0"/>
        <v>1050</v>
      </c>
      <c r="I70" s="18" t="s">
        <v>60</v>
      </c>
      <c r="J70" s="21" t="s">
        <v>43</v>
      </c>
      <c r="K70" s="14"/>
    </row>
    <row r="71" spans="1:11" ht="36" x14ac:dyDescent="0.2">
      <c r="A71" s="8"/>
      <c r="B71" s="16">
        <v>12</v>
      </c>
      <c r="C71" s="18" t="s">
        <v>70</v>
      </c>
      <c r="D71" s="17" t="s">
        <v>100</v>
      </c>
      <c r="E71" s="18">
        <v>4</v>
      </c>
      <c r="F71" s="19" t="s">
        <v>67</v>
      </c>
      <c r="G71" s="19">
        <v>250</v>
      </c>
      <c r="H71" s="20">
        <f>E71*G71</f>
        <v>1000</v>
      </c>
      <c r="I71" s="18" t="s">
        <v>71</v>
      </c>
      <c r="J71" s="21" t="s">
        <v>55</v>
      </c>
      <c r="K71" s="14"/>
    </row>
    <row r="72" spans="1:11" ht="36" x14ac:dyDescent="0.2">
      <c r="A72" s="8"/>
      <c r="B72" s="16">
        <v>13</v>
      </c>
      <c r="C72" s="18" t="s">
        <v>72</v>
      </c>
      <c r="D72" s="17" t="s">
        <v>101</v>
      </c>
      <c r="E72" s="18">
        <v>4</v>
      </c>
      <c r="F72" s="19" t="s">
        <v>67</v>
      </c>
      <c r="G72" s="19">
        <v>100</v>
      </c>
      <c r="H72" s="20">
        <f>E72*G72</f>
        <v>400</v>
      </c>
      <c r="I72" s="18" t="s">
        <v>71</v>
      </c>
      <c r="J72" s="21" t="s">
        <v>43</v>
      </c>
      <c r="K72" s="14"/>
    </row>
    <row r="73" spans="1:11" ht="24" x14ac:dyDescent="0.2">
      <c r="A73" s="8"/>
      <c r="B73" s="16">
        <v>14</v>
      </c>
      <c r="C73" s="17" t="s">
        <v>93</v>
      </c>
      <c r="D73" s="17" t="s">
        <v>102</v>
      </c>
      <c r="E73" s="18">
        <v>1</v>
      </c>
      <c r="F73" s="19" t="s">
        <v>59</v>
      </c>
      <c r="G73" s="19">
        <v>2000</v>
      </c>
      <c r="H73" s="20">
        <f t="shared" si="0"/>
        <v>2000</v>
      </c>
      <c r="I73" s="18" t="s">
        <v>78</v>
      </c>
      <c r="J73" s="21" t="s">
        <v>55</v>
      </c>
      <c r="K73" s="14"/>
    </row>
    <row r="74" spans="1:11" ht="12.75" x14ac:dyDescent="0.2">
      <c r="A74" s="8"/>
      <c r="B74" s="16">
        <v>15</v>
      </c>
      <c r="C74" s="18"/>
      <c r="D74" s="18"/>
      <c r="E74" s="18"/>
      <c r="F74" s="19" t="s">
        <v>42</v>
      </c>
      <c r="G74" s="19"/>
      <c r="H74" s="20">
        <f t="shared" si="0"/>
        <v>0</v>
      </c>
      <c r="I74" s="18" t="s">
        <v>42</v>
      </c>
      <c r="J74" s="21" t="s">
        <v>43</v>
      </c>
      <c r="K74" s="14"/>
    </row>
    <row r="75" spans="1:11" ht="12.75" x14ac:dyDescent="0.2">
      <c r="A75" s="8"/>
      <c r="B75" s="16">
        <v>16</v>
      </c>
      <c r="C75" s="18"/>
      <c r="D75" s="18"/>
      <c r="E75" s="18"/>
      <c r="F75" s="19" t="s">
        <v>42</v>
      </c>
      <c r="G75" s="19"/>
      <c r="H75" s="20">
        <f t="shared" si="0"/>
        <v>0</v>
      </c>
      <c r="I75" s="18" t="s">
        <v>42</v>
      </c>
      <c r="J75" s="21" t="s">
        <v>43</v>
      </c>
      <c r="K75" s="14"/>
    </row>
    <row r="76" spans="1:11" ht="12.75" x14ac:dyDescent="0.2">
      <c r="A76" s="8"/>
      <c r="B76" s="16">
        <v>17</v>
      </c>
      <c r="C76" s="18"/>
      <c r="D76" s="18"/>
      <c r="E76" s="18"/>
      <c r="F76" s="19" t="s">
        <v>42</v>
      </c>
      <c r="G76" s="19"/>
      <c r="H76" s="20">
        <f t="shared" si="0"/>
        <v>0</v>
      </c>
      <c r="I76" s="18" t="s">
        <v>42</v>
      </c>
      <c r="J76" s="21" t="s">
        <v>43</v>
      </c>
      <c r="K76" s="14"/>
    </row>
    <row r="77" spans="1:11" ht="12.75" x14ac:dyDescent="0.2">
      <c r="A77" s="8"/>
      <c r="B77" s="16">
        <v>18</v>
      </c>
      <c r="C77" s="18"/>
      <c r="D77" s="18"/>
      <c r="E77" s="18"/>
      <c r="F77" s="19" t="s">
        <v>42</v>
      </c>
      <c r="G77" s="19"/>
      <c r="H77" s="20">
        <f t="shared" si="0"/>
        <v>0</v>
      </c>
      <c r="I77" s="18" t="s">
        <v>42</v>
      </c>
      <c r="J77" s="21" t="s">
        <v>43</v>
      </c>
      <c r="K77" s="14"/>
    </row>
    <row r="78" spans="1:11" ht="12.75" x14ac:dyDescent="0.2">
      <c r="A78" s="8"/>
      <c r="B78" s="16">
        <v>19</v>
      </c>
      <c r="C78" s="18"/>
      <c r="D78" s="18"/>
      <c r="E78" s="18"/>
      <c r="F78" s="19" t="s">
        <v>42</v>
      </c>
      <c r="G78" s="19"/>
      <c r="H78" s="20">
        <f t="shared" si="0"/>
        <v>0</v>
      </c>
      <c r="I78" s="18" t="s">
        <v>42</v>
      </c>
      <c r="J78" s="21" t="s">
        <v>43</v>
      </c>
      <c r="K78" s="14"/>
    </row>
    <row r="79" spans="1:11" ht="12.75" x14ac:dyDescent="0.2">
      <c r="A79" s="8"/>
      <c r="B79" s="16">
        <v>20</v>
      </c>
      <c r="C79" s="18"/>
      <c r="D79" s="18"/>
      <c r="E79" s="18"/>
      <c r="F79" s="19" t="s">
        <v>42</v>
      </c>
      <c r="G79" s="19"/>
      <c r="H79" s="20">
        <f t="shared" si="0"/>
        <v>0</v>
      </c>
      <c r="I79" s="18" t="s">
        <v>42</v>
      </c>
      <c r="J79" s="21" t="s">
        <v>43</v>
      </c>
      <c r="K79" s="14"/>
    </row>
    <row r="80" spans="1:11" ht="12.75" x14ac:dyDescent="0.2">
      <c r="A80" s="8"/>
      <c r="B80" s="16">
        <v>21</v>
      </c>
      <c r="C80" s="18"/>
      <c r="D80" s="18"/>
      <c r="E80" s="18"/>
      <c r="F80" s="19" t="s">
        <v>42</v>
      </c>
      <c r="G80" s="19"/>
      <c r="H80" s="20">
        <f t="shared" si="0"/>
        <v>0</v>
      </c>
      <c r="I80" s="18" t="s">
        <v>42</v>
      </c>
      <c r="J80" s="21" t="s">
        <v>43</v>
      </c>
      <c r="K80" s="14"/>
    </row>
    <row r="81" spans="1:11" ht="12.75" x14ac:dyDescent="0.2">
      <c r="A81" s="8"/>
      <c r="B81" s="16">
        <v>22</v>
      </c>
      <c r="C81" s="18"/>
      <c r="D81" s="18"/>
      <c r="E81" s="18"/>
      <c r="F81" s="19" t="s">
        <v>42</v>
      </c>
      <c r="G81" s="19"/>
      <c r="H81" s="20">
        <f t="shared" si="0"/>
        <v>0</v>
      </c>
      <c r="I81" s="18" t="s">
        <v>42</v>
      </c>
      <c r="J81" s="21" t="s">
        <v>43</v>
      </c>
      <c r="K81" s="14"/>
    </row>
    <row r="82" spans="1:11" ht="12.75" x14ac:dyDescent="0.2">
      <c r="A82" s="8"/>
      <c r="B82" s="16">
        <v>23</v>
      </c>
      <c r="C82" s="18"/>
      <c r="D82" s="18"/>
      <c r="E82" s="18"/>
      <c r="F82" s="19" t="s">
        <v>42</v>
      </c>
      <c r="G82" s="19"/>
      <c r="H82" s="20">
        <f t="shared" si="0"/>
        <v>0</v>
      </c>
      <c r="I82" s="18" t="s">
        <v>42</v>
      </c>
      <c r="J82" s="21" t="s">
        <v>43</v>
      </c>
      <c r="K82" s="14"/>
    </row>
    <row r="83" spans="1:11" ht="12.75" x14ac:dyDescent="0.2">
      <c r="A83" s="8"/>
      <c r="B83" s="16">
        <v>24</v>
      </c>
      <c r="C83" s="18"/>
      <c r="D83" s="18"/>
      <c r="E83" s="18"/>
      <c r="F83" s="19" t="s">
        <v>42</v>
      </c>
      <c r="G83" s="19"/>
      <c r="H83" s="20">
        <f t="shared" si="0"/>
        <v>0</v>
      </c>
      <c r="I83" s="18" t="s">
        <v>42</v>
      </c>
      <c r="J83" s="21" t="s">
        <v>43</v>
      </c>
      <c r="K83" s="14"/>
    </row>
    <row r="84" spans="1:11" ht="12.75" x14ac:dyDescent="0.2">
      <c r="A84" s="8"/>
      <c r="B84" s="16">
        <v>25</v>
      </c>
      <c r="C84" s="18"/>
      <c r="D84" s="18"/>
      <c r="E84" s="18"/>
      <c r="F84" s="19" t="s">
        <v>42</v>
      </c>
      <c r="G84" s="19"/>
      <c r="H84" s="20">
        <f t="shared" si="0"/>
        <v>0</v>
      </c>
      <c r="I84" s="18" t="s">
        <v>42</v>
      </c>
      <c r="J84" s="21" t="s">
        <v>43</v>
      </c>
      <c r="K84" s="14"/>
    </row>
    <row r="85" spans="1:11" ht="12.75" x14ac:dyDescent="0.2">
      <c r="A85" s="8"/>
      <c r="B85" s="16">
        <v>26</v>
      </c>
      <c r="C85" s="18"/>
      <c r="D85" s="18"/>
      <c r="E85" s="18"/>
      <c r="F85" s="19" t="s">
        <v>42</v>
      </c>
      <c r="G85" s="19"/>
      <c r="H85" s="20">
        <f t="shared" si="0"/>
        <v>0</v>
      </c>
      <c r="I85" s="18" t="s">
        <v>42</v>
      </c>
      <c r="J85" s="21" t="s">
        <v>43</v>
      </c>
      <c r="K85" s="14"/>
    </row>
    <row r="86" spans="1:11" ht="12.75" x14ac:dyDescent="0.2">
      <c r="A86" s="8"/>
      <c r="B86" s="16">
        <v>27</v>
      </c>
      <c r="C86" s="18"/>
      <c r="D86" s="18"/>
      <c r="E86" s="18"/>
      <c r="F86" s="19" t="s">
        <v>42</v>
      </c>
      <c r="G86" s="19"/>
      <c r="H86" s="20">
        <f t="shared" si="0"/>
        <v>0</v>
      </c>
      <c r="I86" s="18" t="s">
        <v>42</v>
      </c>
      <c r="J86" s="21" t="s">
        <v>43</v>
      </c>
      <c r="K86" s="14"/>
    </row>
    <row r="87" spans="1:11" ht="12.75" x14ac:dyDescent="0.2">
      <c r="A87" s="8"/>
      <c r="B87" s="16">
        <v>28</v>
      </c>
      <c r="C87" s="18"/>
      <c r="D87" s="18"/>
      <c r="E87" s="18"/>
      <c r="F87" s="19" t="s">
        <v>42</v>
      </c>
      <c r="G87" s="19"/>
      <c r="H87" s="20">
        <f t="shared" si="0"/>
        <v>0</v>
      </c>
      <c r="I87" s="18" t="s">
        <v>42</v>
      </c>
      <c r="J87" s="21" t="s">
        <v>43</v>
      </c>
      <c r="K87" s="14"/>
    </row>
    <row r="88" spans="1:11" ht="12.75" x14ac:dyDescent="0.2">
      <c r="A88" s="8"/>
      <c r="B88" s="16">
        <v>29</v>
      </c>
      <c r="C88" s="18"/>
      <c r="D88" s="18"/>
      <c r="E88" s="18"/>
      <c r="F88" s="19" t="s">
        <v>42</v>
      </c>
      <c r="G88" s="19"/>
      <c r="H88" s="20">
        <f t="shared" si="0"/>
        <v>0</v>
      </c>
      <c r="I88" s="18" t="s">
        <v>42</v>
      </c>
      <c r="J88" s="21" t="s">
        <v>43</v>
      </c>
      <c r="K88" s="14"/>
    </row>
    <row r="89" spans="1:11" ht="12.75" x14ac:dyDescent="0.2">
      <c r="A89" s="8"/>
      <c r="B89" s="16">
        <v>30</v>
      </c>
      <c r="C89" s="18"/>
      <c r="D89" s="18"/>
      <c r="E89" s="18"/>
      <c r="F89" s="19" t="s">
        <v>42</v>
      </c>
      <c r="G89" s="19"/>
      <c r="H89" s="20">
        <f t="shared" si="0"/>
        <v>0</v>
      </c>
      <c r="I89" s="18" t="s">
        <v>42</v>
      </c>
      <c r="J89" s="21" t="s">
        <v>43</v>
      </c>
      <c r="K89" s="14"/>
    </row>
    <row r="90" spans="1:11" ht="12.75" x14ac:dyDescent="0.2">
      <c r="A90" s="8"/>
      <c r="B90" s="16">
        <v>31</v>
      </c>
      <c r="C90" s="18"/>
      <c r="D90" s="18"/>
      <c r="E90" s="18"/>
      <c r="F90" s="19" t="s">
        <v>42</v>
      </c>
      <c r="G90" s="19"/>
      <c r="H90" s="20">
        <f t="shared" si="0"/>
        <v>0</v>
      </c>
      <c r="I90" s="18" t="s">
        <v>42</v>
      </c>
      <c r="J90" s="21" t="s">
        <v>43</v>
      </c>
      <c r="K90" s="14"/>
    </row>
    <row r="91" spans="1:11" ht="12.75" x14ac:dyDescent="0.2">
      <c r="A91" s="8"/>
      <c r="B91" s="16">
        <v>32</v>
      </c>
      <c r="C91" s="18"/>
      <c r="D91" s="18"/>
      <c r="E91" s="18"/>
      <c r="F91" s="19" t="s">
        <v>42</v>
      </c>
      <c r="G91" s="19"/>
      <c r="H91" s="20">
        <f t="shared" si="0"/>
        <v>0</v>
      </c>
      <c r="I91" s="18" t="s">
        <v>42</v>
      </c>
      <c r="J91" s="21" t="s">
        <v>43</v>
      </c>
      <c r="K91" s="14"/>
    </row>
    <row r="92" spans="1:11" ht="12.75" x14ac:dyDescent="0.2">
      <c r="A92" s="8"/>
      <c r="B92" s="16">
        <v>33</v>
      </c>
      <c r="C92" s="18"/>
      <c r="D92" s="18"/>
      <c r="E92" s="18"/>
      <c r="F92" s="19" t="s">
        <v>42</v>
      </c>
      <c r="G92" s="19"/>
      <c r="H92" s="20">
        <f t="shared" si="0"/>
        <v>0</v>
      </c>
      <c r="I92" s="18" t="s">
        <v>42</v>
      </c>
      <c r="J92" s="21" t="s">
        <v>43</v>
      </c>
      <c r="K92" s="14"/>
    </row>
    <row r="93" spans="1:11" ht="12.75" x14ac:dyDescent="0.2">
      <c r="A93" s="8"/>
      <c r="B93" s="16">
        <v>34</v>
      </c>
      <c r="C93" s="18"/>
      <c r="D93" s="18"/>
      <c r="E93" s="18"/>
      <c r="F93" s="19" t="s">
        <v>42</v>
      </c>
      <c r="G93" s="19"/>
      <c r="H93" s="20">
        <f t="shared" si="0"/>
        <v>0</v>
      </c>
      <c r="I93" s="18" t="s">
        <v>42</v>
      </c>
      <c r="J93" s="21" t="s">
        <v>43</v>
      </c>
      <c r="K93" s="14"/>
    </row>
    <row r="94" spans="1:11" ht="12.75" x14ac:dyDescent="0.2">
      <c r="A94" s="8"/>
      <c r="B94" s="16">
        <v>35</v>
      </c>
      <c r="C94" s="18"/>
      <c r="D94" s="18"/>
      <c r="E94" s="18"/>
      <c r="F94" s="19" t="s">
        <v>42</v>
      </c>
      <c r="G94" s="19"/>
      <c r="H94" s="20">
        <f t="shared" si="0"/>
        <v>0</v>
      </c>
      <c r="I94" s="18" t="s">
        <v>42</v>
      </c>
      <c r="J94" s="21" t="s">
        <v>43</v>
      </c>
      <c r="K94" s="14"/>
    </row>
    <row r="95" spans="1:11" ht="12.75" x14ac:dyDescent="0.2">
      <c r="A95" s="8"/>
      <c r="B95" s="16">
        <v>36</v>
      </c>
      <c r="C95" s="18"/>
      <c r="D95" s="18"/>
      <c r="E95" s="18"/>
      <c r="F95" s="19" t="s">
        <v>42</v>
      </c>
      <c r="G95" s="19"/>
      <c r="H95" s="20">
        <f t="shared" si="0"/>
        <v>0</v>
      </c>
      <c r="I95" s="18" t="s">
        <v>42</v>
      </c>
      <c r="J95" s="21" t="s">
        <v>43</v>
      </c>
      <c r="K95" s="14"/>
    </row>
    <row r="96" spans="1:11" ht="12.75" x14ac:dyDescent="0.2">
      <c r="A96" s="8"/>
      <c r="B96" s="16">
        <v>37</v>
      </c>
      <c r="C96" s="18"/>
      <c r="D96" s="18"/>
      <c r="E96" s="18"/>
      <c r="F96" s="19" t="s">
        <v>42</v>
      </c>
      <c r="G96" s="19"/>
      <c r="H96" s="20">
        <f t="shared" si="0"/>
        <v>0</v>
      </c>
      <c r="I96" s="18" t="s">
        <v>42</v>
      </c>
      <c r="J96" s="21" t="s">
        <v>43</v>
      </c>
      <c r="K96" s="14"/>
    </row>
    <row r="97" spans="1:11" ht="12.75" x14ac:dyDescent="0.2">
      <c r="A97" s="8"/>
      <c r="B97" s="16">
        <v>38</v>
      </c>
      <c r="C97" s="18"/>
      <c r="D97" s="18"/>
      <c r="E97" s="18"/>
      <c r="F97" s="19" t="s">
        <v>42</v>
      </c>
      <c r="G97" s="19"/>
      <c r="H97" s="20">
        <f t="shared" si="0"/>
        <v>0</v>
      </c>
      <c r="I97" s="18" t="s">
        <v>42</v>
      </c>
      <c r="J97" s="21" t="s">
        <v>43</v>
      </c>
      <c r="K97" s="14"/>
    </row>
    <row r="98" spans="1:11" ht="12.75" x14ac:dyDescent="0.2">
      <c r="A98" s="8"/>
      <c r="B98" s="16">
        <v>39</v>
      </c>
      <c r="C98" s="18"/>
      <c r="D98" s="18"/>
      <c r="E98" s="18"/>
      <c r="F98" s="19" t="s">
        <v>42</v>
      </c>
      <c r="G98" s="19"/>
      <c r="H98" s="20">
        <f t="shared" si="0"/>
        <v>0</v>
      </c>
      <c r="I98" s="18" t="s">
        <v>42</v>
      </c>
      <c r="J98" s="21" t="s">
        <v>43</v>
      </c>
      <c r="K98" s="14"/>
    </row>
    <row r="99" spans="1:11" ht="12.75" x14ac:dyDescent="0.2">
      <c r="A99" s="8"/>
      <c r="B99" s="16">
        <v>40</v>
      </c>
      <c r="C99" s="18"/>
      <c r="D99" s="18"/>
      <c r="E99" s="18"/>
      <c r="F99" s="19" t="s">
        <v>42</v>
      </c>
      <c r="G99" s="19"/>
      <c r="H99" s="20">
        <f t="shared" si="0"/>
        <v>0</v>
      </c>
      <c r="I99" s="18" t="s">
        <v>42</v>
      </c>
      <c r="J99" s="21" t="s">
        <v>43</v>
      </c>
      <c r="K99" s="14"/>
    </row>
    <row r="100" spans="1:11" ht="12.75" x14ac:dyDescent="0.2">
      <c r="A100" s="8"/>
      <c r="B100" s="16">
        <v>41</v>
      </c>
      <c r="C100" s="18"/>
      <c r="D100" s="18"/>
      <c r="E100" s="18"/>
      <c r="F100" s="19" t="s">
        <v>42</v>
      </c>
      <c r="G100" s="19"/>
      <c r="H100" s="20">
        <f t="shared" si="0"/>
        <v>0</v>
      </c>
      <c r="I100" s="18" t="s">
        <v>42</v>
      </c>
      <c r="J100" s="21" t="s">
        <v>43</v>
      </c>
      <c r="K100" s="14"/>
    </row>
    <row r="101" spans="1:11" ht="12.75" x14ac:dyDescent="0.2">
      <c r="A101" s="8"/>
      <c r="B101" s="16">
        <v>42</v>
      </c>
      <c r="C101" s="18"/>
      <c r="D101" s="18"/>
      <c r="E101" s="18"/>
      <c r="F101" s="19" t="s">
        <v>42</v>
      </c>
      <c r="G101" s="19"/>
      <c r="H101" s="20">
        <f t="shared" si="0"/>
        <v>0</v>
      </c>
      <c r="I101" s="18" t="s">
        <v>42</v>
      </c>
      <c r="J101" s="21" t="s">
        <v>43</v>
      </c>
      <c r="K101" s="14"/>
    </row>
    <row r="102" spans="1:11" ht="12.75" x14ac:dyDescent="0.2">
      <c r="A102" s="8"/>
      <c r="B102" s="16">
        <v>43</v>
      </c>
      <c r="C102" s="18"/>
      <c r="D102" s="18"/>
      <c r="E102" s="18"/>
      <c r="F102" s="19" t="s">
        <v>42</v>
      </c>
      <c r="G102" s="19"/>
      <c r="H102" s="20">
        <f t="shared" si="0"/>
        <v>0</v>
      </c>
      <c r="I102" s="18" t="s">
        <v>42</v>
      </c>
      <c r="J102" s="21" t="s">
        <v>43</v>
      </c>
      <c r="K102" s="14"/>
    </row>
    <row r="103" spans="1:11" ht="12.75" x14ac:dyDescent="0.2">
      <c r="A103" s="8"/>
      <c r="B103" s="16">
        <v>44</v>
      </c>
      <c r="C103" s="18"/>
      <c r="D103" s="18"/>
      <c r="E103" s="18"/>
      <c r="F103" s="19" t="s">
        <v>42</v>
      </c>
      <c r="G103" s="19"/>
      <c r="H103" s="20">
        <f t="shared" si="0"/>
        <v>0</v>
      </c>
      <c r="I103" s="18" t="s">
        <v>42</v>
      </c>
      <c r="J103" s="21" t="s">
        <v>43</v>
      </c>
      <c r="K103" s="14"/>
    </row>
    <row r="104" spans="1:11" ht="12.75" x14ac:dyDescent="0.2">
      <c r="A104" s="8"/>
      <c r="B104" s="16">
        <v>45</v>
      </c>
      <c r="C104" s="18"/>
      <c r="D104" s="18"/>
      <c r="E104" s="18"/>
      <c r="F104" s="19" t="s">
        <v>42</v>
      </c>
      <c r="G104" s="19"/>
      <c r="H104" s="20">
        <f t="shared" si="0"/>
        <v>0</v>
      </c>
      <c r="I104" s="18" t="s">
        <v>42</v>
      </c>
      <c r="J104" s="21" t="s">
        <v>43</v>
      </c>
      <c r="K104" s="14"/>
    </row>
    <row r="105" spans="1:11" ht="12.75" x14ac:dyDescent="0.2">
      <c r="A105" s="8"/>
      <c r="B105" s="16">
        <v>46</v>
      </c>
      <c r="C105" s="18"/>
      <c r="D105" s="18"/>
      <c r="E105" s="18"/>
      <c r="F105" s="19" t="s">
        <v>42</v>
      </c>
      <c r="G105" s="19"/>
      <c r="H105" s="20">
        <f t="shared" si="0"/>
        <v>0</v>
      </c>
      <c r="I105" s="18" t="s">
        <v>42</v>
      </c>
      <c r="J105" s="21" t="s">
        <v>43</v>
      </c>
      <c r="K105" s="14"/>
    </row>
    <row r="106" spans="1:11" ht="12.75" x14ac:dyDescent="0.2">
      <c r="A106" s="8"/>
      <c r="B106" s="16">
        <v>47</v>
      </c>
      <c r="C106" s="18"/>
      <c r="D106" s="18"/>
      <c r="E106" s="18"/>
      <c r="F106" s="19" t="s">
        <v>42</v>
      </c>
      <c r="G106" s="19"/>
      <c r="H106" s="20">
        <f t="shared" si="0"/>
        <v>0</v>
      </c>
      <c r="I106" s="18" t="s">
        <v>42</v>
      </c>
      <c r="J106" s="21" t="s">
        <v>43</v>
      </c>
      <c r="K106" s="14"/>
    </row>
    <row r="107" spans="1:11" ht="12.75" x14ac:dyDescent="0.2">
      <c r="A107" s="8"/>
      <c r="B107" s="16">
        <v>48</v>
      </c>
      <c r="C107" s="18"/>
      <c r="D107" s="18"/>
      <c r="E107" s="18"/>
      <c r="F107" s="19" t="s">
        <v>42</v>
      </c>
      <c r="G107" s="19"/>
      <c r="H107" s="20">
        <f t="shared" si="0"/>
        <v>0</v>
      </c>
      <c r="I107" s="18" t="s">
        <v>42</v>
      </c>
      <c r="J107" s="21" t="s">
        <v>43</v>
      </c>
      <c r="K107" s="14"/>
    </row>
    <row r="108" spans="1:11" ht="12.75" x14ac:dyDescent="0.2">
      <c r="A108" s="8"/>
      <c r="B108" s="16">
        <v>49</v>
      </c>
      <c r="C108" s="18"/>
      <c r="D108" s="18"/>
      <c r="E108" s="18"/>
      <c r="F108" s="19" t="s">
        <v>42</v>
      </c>
      <c r="G108" s="19"/>
      <c r="H108" s="20">
        <f t="shared" si="0"/>
        <v>0</v>
      </c>
      <c r="I108" s="18" t="s">
        <v>42</v>
      </c>
      <c r="J108" s="21" t="s">
        <v>43</v>
      </c>
      <c r="K108" s="14"/>
    </row>
    <row r="109" spans="1:11" ht="12.75" x14ac:dyDescent="0.2">
      <c r="A109" s="8"/>
      <c r="B109" s="16">
        <v>50</v>
      </c>
      <c r="C109" s="18"/>
      <c r="D109" s="18"/>
      <c r="E109" s="18"/>
      <c r="F109" s="19" t="s">
        <v>42</v>
      </c>
      <c r="G109" s="19"/>
      <c r="H109" s="20">
        <f t="shared" si="0"/>
        <v>0</v>
      </c>
      <c r="I109" s="18" t="s">
        <v>42</v>
      </c>
      <c r="J109" s="21" t="s">
        <v>43</v>
      </c>
      <c r="K109" s="14"/>
    </row>
    <row r="110" spans="1:11" ht="21" customHeight="1" thickBot="1" x14ac:dyDescent="0.25">
      <c r="A110" s="8"/>
      <c r="B110" s="22"/>
      <c r="C110" s="23"/>
      <c r="D110" s="23"/>
      <c r="E110" s="23"/>
      <c r="F110" s="23"/>
      <c r="G110" s="23" t="s">
        <v>73</v>
      </c>
      <c r="H110" s="24">
        <f>SUM(H60:H109)</f>
        <v>20000</v>
      </c>
      <c r="I110" s="25"/>
      <c r="J110" s="26"/>
      <c r="K110" s="14"/>
    </row>
    <row r="111" spans="1:11" ht="30" customHeight="1" thickBot="1" x14ac:dyDescent="0.25">
      <c r="A111" s="8"/>
      <c r="B111" s="119"/>
      <c r="C111" s="120"/>
      <c r="D111" s="159"/>
      <c r="E111" s="160"/>
      <c r="F111" s="125" t="s">
        <v>87</v>
      </c>
      <c r="G111" s="126"/>
      <c r="H111" s="127"/>
      <c r="I111" s="152" t="s">
        <v>74</v>
      </c>
      <c r="J111" s="154" t="str">
        <f>IFERROR(IF((SUMIF($J$60:$J$109,"Sim",$H$60:$H$109)/$H$110)&gt;=40%,"VOCÊ ATENDEU AO CRITÉRIO","ATENÇÃO! % MÍNIMA NÃO ALCANÇADA"),"")</f>
        <v>ATENÇÃO! % MÍNIMA NÃO ALCANÇADA</v>
      </c>
      <c r="K111" s="14"/>
    </row>
    <row r="112" spans="1:11" ht="21" customHeight="1" thickTop="1" thickBot="1" x14ac:dyDescent="0.25">
      <c r="A112" s="8"/>
      <c r="B112" s="121"/>
      <c r="C112" s="122"/>
      <c r="D112" s="161"/>
      <c r="E112" s="162"/>
      <c r="F112" s="128"/>
      <c r="G112" s="129"/>
      <c r="H112" s="130"/>
      <c r="I112" s="153"/>
      <c r="J112" s="155"/>
      <c r="K112" s="14"/>
    </row>
    <row r="113" spans="1:11" ht="32.25" customHeight="1" x14ac:dyDescent="0.2">
      <c r="A113" s="8"/>
      <c r="B113" s="121"/>
      <c r="C113" s="122"/>
      <c r="D113" s="156" t="s">
        <v>75</v>
      </c>
      <c r="E113" s="157"/>
      <c r="F113" s="158"/>
      <c r="G113" s="158"/>
      <c r="H113" s="158"/>
      <c r="I113" s="64" t="s">
        <v>76</v>
      </c>
      <c r="J113" s="65"/>
      <c r="K113" s="14"/>
    </row>
    <row r="114" spans="1:11" ht="17.25" customHeight="1" x14ac:dyDescent="0.2">
      <c r="A114" s="8"/>
      <c r="B114" s="121"/>
      <c r="C114" s="122"/>
      <c r="D114" s="167" t="s">
        <v>77</v>
      </c>
      <c r="E114" s="168"/>
      <c r="F114" s="169"/>
      <c r="G114" s="27" t="s">
        <v>60</v>
      </c>
      <c r="H114" s="28">
        <f t="shared" ref="H114:H123" si="1">SUMIF($I$60:$I$109,G114,$H$60:$H$109)</f>
        <v>1750</v>
      </c>
      <c r="I114" s="29">
        <f t="shared" ref="I114:I123" si="2">IFERROR(H114/$H$125,"")</f>
        <v>8.7499999999999994E-2</v>
      </c>
      <c r="J114" s="66"/>
      <c r="K114" s="14"/>
    </row>
    <row r="115" spans="1:11" ht="39.950000000000003" customHeight="1" x14ac:dyDescent="0.2">
      <c r="A115" s="8"/>
      <c r="B115" s="121"/>
      <c r="C115" s="122"/>
      <c r="D115" s="170"/>
      <c r="E115" s="171"/>
      <c r="F115" s="172"/>
      <c r="G115" s="30" t="s">
        <v>78</v>
      </c>
      <c r="H115" s="28">
        <f t="shared" si="1"/>
        <v>2000</v>
      </c>
      <c r="I115" s="29">
        <f t="shared" si="2"/>
        <v>0.1</v>
      </c>
      <c r="J115" s="56" t="str">
        <f>IFERROR(IF(I115&gt;2%,"ATENÇÃO! VOCÊ ULTRAPASSOU A % PERMITIDA!","VOCÊ ATENDEU AO CRITÉRIO!"),"")</f>
        <v>ATENÇÃO! VOCÊ ULTRAPASSOU A % PERMITIDA!</v>
      </c>
      <c r="K115" s="14"/>
    </row>
    <row r="116" spans="1:11" ht="17.25" customHeight="1" x14ac:dyDescent="0.2">
      <c r="A116" s="8"/>
      <c r="B116" s="121"/>
      <c r="C116" s="122"/>
      <c r="D116" s="170"/>
      <c r="E116" s="171"/>
      <c r="F116" s="172"/>
      <c r="G116" s="30" t="s">
        <v>49</v>
      </c>
      <c r="H116" s="28">
        <f t="shared" si="1"/>
        <v>6750</v>
      </c>
      <c r="I116" s="29">
        <f t="shared" si="2"/>
        <v>0.33750000000000002</v>
      </c>
      <c r="J116" s="66"/>
      <c r="K116" s="14"/>
    </row>
    <row r="117" spans="1:11" ht="17.25" customHeight="1" x14ac:dyDescent="0.2">
      <c r="A117" s="8"/>
      <c r="B117" s="121"/>
      <c r="C117" s="122"/>
      <c r="D117" s="170"/>
      <c r="E117" s="171"/>
      <c r="F117" s="172"/>
      <c r="G117" s="30" t="s">
        <v>79</v>
      </c>
      <c r="H117" s="28">
        <f t="shared" si="1"/>
        <v>0</v>
      </c>
      <c r="I117" s="29">
        <f t="shared" si="2"/>
        <v>0</v>
      </c>
      <c r="J117" s="66"/>
      <c r="K117" s="14"/>
    </row>
    <row r="118" spans="1:11" ht="17.25" customHeight="1" x14ac:dyDescent="0.2">
      <c r="A118" s="8"/>
      <c r="B118" s="121"/>
      <c r="C118" s="122"/>
      <c r="D118" s="170"/>
      <c r="E118" s="171"/>
      <c r="F118" s="172"/>
      <c r="G118" s="30" t="s">
        <v>80</v>
      </c>
      <c r="H118" s="28">
        <f t="shared" si="1"/>
        <v>0</v>
      </c>
      <c r="I118" s="29">
        <f t="shared" si="2"/>
        <v>0</v>
      </c>
      <c r="J118" s="66"/>
      <c r="K118" s="14"/>
    </row>
    <row r="119" spans="1:11" ht="17.25" customHeight="1" x14ac:dyDescent="0.2">
      <c r="A119" s="8"/>
      <c r="B119" s="121"/>
      <c r="C119" s="122"/>
      <c r="D119" s="173"/>
      <c r="E119" s="174"/>
      <c r="F119" s="175"/>
      <c r="G119" s="30" t="s">
        <v>71</v>
      </c>
      <c r="H119" s="28">
        <f t="shared" si="1"/>
        <v>1400</v>
      </c>
      <c r="I119" s="29">
        <f t="shared" si="2"/>
        <v>7.0000000000000007E-2</v>
      </c>
      <c r="J119" s="66"/>
      <c r="K119" s="14"/>
    </row>
    <row r="120" spans="1:11" ht="39.950000000000003" customHeight="1" x14ac:dyDescent="0.2">
      <c r="A120" s="8"/>
      <c r="B120" s="121"/>
      <c r="C120" s="122"/>
      <c r="D120" s="176" t="s">
        <v>86</v>
      </c>
      <c r="E120" s="177"/>
      <c r="F120" s="177"/>
      <c r="G120" s="30" t="s">
        <v>46</v>
      </c>
      <c r="H120" s="28">
        <f t="shared" si="1"/>
        <v>3750</v>
      </c>
      <c r="I120" s="29">
        <f t="shared" si="2"/>
        <v>0.1875</v>
      </c>
      <c r="J120" s="34" t="str">
        <f>IFERROR(IF(I120&gt;30%,"ATENÇÃO! VOCÊ ULTRAPASSOU A % PERMITIDA!","VOCÊ ATENDEU AO CRITÉRIO!"),"")</f>
        <v>VOCÊ ATENDEU AO CRITÉRIO!</v>
      </c>
      <c r="K120" s="14"/>
    </row>
    <row r="121" spans="1:11" ht="39.950000000000003" customHeight="1" x14ac:dyDescent="0.2">
      <c r="A121" s="8"/>
      <c r="B121" s="121"/>
      <c r="C121" s="122"/>
      <c r="D121" s="178" t="s">
        <v>81</v>
      </c>
      <c r="E121" s="177"/>
      <c r="F121" s="177"/>
      <c r="G121" s="30" t="s">
        <v>54</v>
      </c>
      <c r="H121" s="28">
        <f t="shared" si="1"/>
        <v>1000</v>
      </c>
      <c r="I121" s="29">
        <f t="shared" si="2"/>
        <v>0.05</v>
      </c>
      <c r="J121" s="34" t="str">
        <f>IFERROR(IF(I121&gt;5%,"ATENÇÃO! VOCÊ ULTRAPASSOU A % PERMITIDA!","VOCÊ ATENDEU AO CRITÉRIO!"),"")</f>
        <v>VOCÊ ATENDEU AO CRITÉRIO!</v>
      </c>
      <c r="K121" s="14"/>
    </row>
    <row r="122" spans="1:11" ht="28.5" customHeight="1" x14ac:dyDescent="0.2">
      <c r="A122" s="8"/>
      <c r="B122" s="121"/>
      <c r="C122" s="122"/>
      <c r="D122" s="176" t="s">
        <v>92</v>
      </c>
      <c r="E122" s="177"/>
      <c r="F122" s="177"/>
      <c r="G122" s="30" t="s">
        <v>65</v>
      </c>
      <c r="H122" s="28">
        <f t="shared" si="1"/>
        <v>2070</v>
      </c>
      <c r="I122" s="29">
        <f t="shared" si="2"/>
        <v>0.10349999999999999</v>
      </c>
      <c r="J122" s="184"/>
      <c r="K122" s="14"/>
    </row>
    <row r="123" spans="1:11" ht="13.5" thickBot="1" x14ac:dyDescent="0.25">
      <c r="A123" s="8"/>
      <c r="B123" s="123"/>
      <c r="C123" s="124"/>
      <c r="D123" s="179"/>
      <c r="E123" s="180"/>
      <c r="F123" s="180"/>
      <c r="G123" s="31" t="s">
        <v>52</v>
      </c>
      <c r="H123" s="32">
        <f t="shared" si="1"/>
        <v>1280</v>
      </c>
      <c r="I123" s="33">
        <f t="shared" si="2"/>
        <v>6.4000000000000001E-2</v>
      </c>
      <c r="J123" s="185"/>
      <c r="K123" s="14"/>
    </row>
    <row r="124" spans="1:11" ht="14.25" thickTop="1" thickBot="1" x14ac:dyDescent="0.25">
      <c r="A124" s="8"/>
      <c r="B124" s="189"/>
      <c r="C124" s="190"/>
      <c r="D124" s="190"/>
      <c r="E124" s="190"/>
      <c r="F124" s="190"/>
      <c r="G124" s="190"/>
      <c r="H124" s="190"/>
      <c r="I124" s="190"/>
      <c r="J124" s="191"/>
      <c r="K124" s="14"/>
    </row>
    <row r="125" spans="1:11" ht="14.25" thickTop="1" thickBot="1" x14ac:dyDescent="0.25">
      <c r="A125" s="8"/>
      <c r="B125" s="114"/>
      <c r="C125" s="115"/>
      <c r="D125" s="115"/>
      <c r="E125" s="115"/>
      <c r="F125" s="116"/>
      <c r="G125" s="54" t="s">
        <v>73</v>
      </c>
      <c r="H125" s="55">
        <f>SUM(H114:H123)</f>
        <v>20000</v>
      </c>
      <c r="I125" s="117"/>
      <c r="J125" s="118"/>
      <c r="K125" s="14"/>
    </row>
    <row r="126" spans="1:11" ht="14.25" thickTop="1" thickBot="1" x14ac:dyDescent="0.25">
      <c r="A126" s="8"/>
      <c r="B126" s="192"/>
      <c r="C126" s="193"/>
      <c r="D126" s="193"/>
      <c r="E126" s="193"/>
      <c r="F126" s="193"/>
      <c r="G126" s="193"/>
      <c r="H126" s="193"/>
      <c r="I126" s="193"/>
      <c r="J126" s="194"/>
      <c r="K126" s="14"/>
    </row>
    <row r="127" spans="1:11" ht="14.25" customHeight="1" thickTop="1" thickBot="1" x14ac:dyDescent="0.25">
      <c r="A127" s="8"/>
      <c r="B127" s="186" t="s">
        <v>82</v>
      </c>
      <c r="C127" s="187"/>
      <c r="D127" s="187"/>
      <c r="E127" s="187"/>
      <c r="F127" s="187"/>
      <c r="G127" s="187"/>
      <c r="H127" s="187"/>
      <c r="I127" s="187"/>
      <c r="J127" s="188"/>
      <c r="K127" s="14"/>
    </row>
    <row r="128" spans="1:11" ht="105" customHeight="1" x14ac:dyDescent="0.2">
      <c r="A128" s="8"/>
      <c r="B128" s="181" t="s">
        <v>83</v>
      </c>
      <c r="C128" s="182"/>
      <c r="D128" s="182"/>
      <c r="E128" s="182"/>
      <c r="F128" s="182"/>
      <c r="G128" s="182"/>
      <c r="H128" s="182"/>
      <c r="I128" s="182"/>
      <c r="J128" s="183"/>
      <c r="K128" s="14"/>
    </row>
    <row r="129" spans="1:11" ht="106.5" customHeight="1" x14ac:dyDescent="0.2">
      <c r="A129" s="8"/>
      <c r="B129" s="163" t="s">
        <v>84</v>
      </c>
      <c r="C129" s="164"/>
      <c r="D129" s="164"/>
      <c r="E129" s="165"/>
      <c r="F129" s="164"/>
      <c r="G129" s="164"/>
      <c r="H129" s="164"/>
      <c r="I129" s="164"/>
      <c r="J129" s="166"/>
      <c r="K129" s="14"/>
    </row>
  </sheetData>
  <sheetProtection algorithmName="SHA-512" hashValue="9JMBkQubz1ysih9TxeuVS4YFcu4Z5uv5hUzDQpmbHOIxgFykZlgyzXTKy6FpmK8EtLBN0CS9CT0P5tunxVk6Sg==" saltValue="XXRFGL74TEzPbYbj7MGToQ==" spinCount="100000" sheet="1" formatRows="0" insertRows="0" insertHyperlinks="0"/>
  <protectedRanges>
    <protectedRange sqref="E5:I9" name="Intervalo1"/>
  </protectedRanges>
  <mergeCells count="86">
    <mergeCell ref="F50:I50"/>
    <mergeCell ref="F51:I51"/>
    <mergeCell ref="F33:G33"/>
    <mergeCell ref="F38:G38"/>
    <mergeCell ref="D37:D44"/>
    <mergeCell ref="D47:D49"/>
    <mergeCell ref="D50:D52"/>
    <mergeCell ref="F52:I52"/>
    <mergeCell ref="F39:G39"/>
    <mergeCell ref="F40:G40"/>
    <mergeCell ref="F44:I44"/>
    <mergeCell ref="D46:I46"/>
    <mergeCell ref="F47:I47"/>
    <mergeCell ref="F48:I48"/>
    <mergeCell ref="F49:I49"/>
    <mergeCell ref="D45:I45"/>
    <mergeCell ref="F43:G43"/>
    <mergeCell ref="F41:G41"/>
    <mergeCell ref="F42:G42"/>
    <mergeCell ref="F34:G34"/>
    <mergeCell ref="F35:G35"/>
    <mergeCell ref="F36:I36"/>
    <mergeCell ref="F37:I37"/>
    <mergeCell ref="I111:I112"/>
    <mergeCell ref="J111:J112"/>
    <mergeCell ref="D113:H113"/>
    <mergeCell ref="D111:E112"/>
    <mergeCell ref="B129:D129"/>
    <mergeCell ref="E129:J129"/>
    <mergeCell ref="D114:F119"/>
    <mergeCell ref="D120:F120"/>
    <mergeCell ref="D121:F121"/>
    <mergeCell ref="D122:F122"/>
    <mergeCell ref="D123:F123"/>
    <mergeCell ref="B128:J128"/>
    <mergeCell ref="J122:J123"/>
    <mergeCell ref="B127:J127"/>
    <mergeCell ref="B124:J124"/>
    <mergeCell ref="B126:J126"/>
    <mergeCell ref="B125:F125"/>
    <mergeCell ref="I125:J125"/>
    <mergeCell ref="B111:C123"/>
    <mergeCell ref="F111:H112"/>
    <mergeCell ref="B1:J1"/>
    <mergeCell ref="B2:J2"/>
    <mergeCell ref="B3:J3"/>
    <mergeCell ref="D4:I4"/>
    <mergeCell ref="E5:I5"/>
    <mergeCell ref="B4:C55"/>
    <mergeCell ref="J11:J55"/>
    <mergeCell ref="D19:I19"/>
    <mergeCell ref="D10:I10"/>
    <mergeCell ref="E6:I6"/>
    <mergeCell ref="E7:I7"/>
    <mergeCell ref="E8:I8"/>
    <mergeCell ref="E9:I9"/>
    <mergeCell ref="D11:I11"/>
    <mergeCell ref="E12:I12"/>
    <mergeCell ref="E13:I13"/>
    <mergeCell ref="E14:I14"/>
    <mergeCell ref="E15:G15"/>
    <mergeCell ref="F23:G23"/>
    <mergeCell ref="F24:G24"/>
    <mergeCell ref="F27:G27"/>
    <mergeCell ref="F28:I28"/>
    <mergeCell ref="F29:I29"/>
    <mergeCell ref="E16:G16"/>
    <mergeCell ref="E17:G17"/>
    <mergeCell ref="E18:I18"/>
    <mergeCell ref="D20:I20"/>
    <mergeCell ref="D21:D28"/>
    <mergeCell ref="F21:I21"/>
    <mergeCell ref="F22:G22"/>
    <mergeCell ref="F25:G25"/>
    <mergeCell ref="F26:G26"/>
    <mergeCell ref="D29:D36"/>
    <mergeCell ref="F30:G30"/>
    <mergeCell ref="F31:G31"/>
    <mergeCell ref="F32:G32"/>
    <mergeCell ref="F53:I53"/>
    <mergeCell ref="F54:I54"/>
    <mergeCell ref="F55:I55"/>
    <mergeCell ref="B57:J57"/>
    <mergeCell ref="B58:J58"/>
    <mergeCell ref="D53:D55"/>
    <mergeCell ref="B56:J56"/>
  </mergeCells>
  <conditionalFormatting sqref="J120:J121">
    <cfRule type="containsText" dxfId="5" priority="5" operator="containsText" text="VOCÊ ULTRAPASSOU A % PERMITIDA!">
      <formula>NOT(ISERROR(SEARCH(("VOCÊ ULTRAPASSOU A % PERMITIDA!"),(J120))))</formula>
    </cfRule>
  </conditionalFormatting>
  <conditionalFormatting sqref="J120:J121">
    <cfRule type="containsText" dxfId="4" priority="6" operator="containsText" text="VOCÊ ATENDEU AO CRITÉRIO!">
      <formula>NOT(ISERROR(SEARCH(("VOCÊ ATENDEU AO CRITÉRIO!"),(J120))))</formula>
    </cfRule>
  </conditionalFormatting>
  <conditionalFormatting sqref="J111:J112">
    <cfRule type="containsText" dxfId="3" priority="7" operator="containsText" text="VOCÊ ATENDEU AO CRITÉRIO">
      <formula>NOT(ISERROR(SEARCH(("VOCÊ ATENDEU AO CRITÉRIO"),(J111))))</formula>
    </cfRule>
  </conditionalFormatting>
  <conditionalFormatting sqref="J111:J112">
    <cfRule type="containsText" dxfId="2" priority="8" operator="containsText" text="ATENÇÃO! % MÍNIMA NÃO ALCANÇADA">
      <formula>NOT(ISERROR(SEARCH(("ATENÇÃO! % MÍNIMA NÃO ALCANÇADA"),(J111))))</formula>
    </cfRule>
  </conditionalFormatting>
  <conditionalFormatting sqref="J115">
    <cfRule type="containsText" dxfId="1" priority="1" operator="containsText" text="VOCÊ ULTRAPASSOU A % PERMITIDA!">
      <formula>NOT(ISERROR(SEARCH(("VOCÊ ULTRAPASSOU A % PERMITIDA!"),(J115))))</formula>
    </cfRule>
  </conditionalFormatting>
  <conditionalFormatting sqref="J115">
    <cfRule type="containsText" dxfId="0" priority="2" operator="containsText" text="VOCÊ ATENDEU AO CRITÉRIO!">
      <formula>NOT(ISERROR(SEARCH(("VOCÊ ATENDEU AO CRITÉRIO!"),(J115))))</formula>
    </cfRule>
  </conditionalFormatting>
  <dataValidations count="3">
    <dataValidation type="list" allowBlank="1" sqref="J60:J109">
      <formula1>"Sim,Não"</formula1>
    </dataValidation>
    <dataValidation type="list" allowBlank="1" sqref="I60:I109">
      <formula1>"--,1- Comunicação,2- Alimentação,3 - Infraestrutura,4 - Equipamentos,5 - Serviços,6 - Cachê Artístico,7 - Custeio Equipe,8 - Administrativo,9 - Locação de Espaço,10 - Fomento ao Turismo"</formula1>
    </dataValidation>
    <dataValidation type="list" allowBlank="1" sqref="F60:F109">
      <formula1>"--,Unidade,Serviço,Verba,Cachê,Peça Gráfica,Posts,Diária,Hora,M²,Metro Linear,Caixa,Pacote,Cartela,Rolo,"</formula1>
    </dataValidation>
  </dataValidations>
  <printOptions horizontalCentered="1" gridLines="1"/>
  <pageMargins left="0.51181102362204722" right="0.51181102362204722" top="0.51181102362204722" bottom="0.51181102362204722" header="0" footer="0"/>
  <pageSetup paperSize="9" scale="87" fitToHeight="0" pageOrder="overThenDown" orientation="landscape" cellComments="atEn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Planilha Orçamentária das Despe</vt:lpstr>
      <vt:lpstr>'Planilha Orçamentária das Despe'!Area_de_impressao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Raquel</dc:creator>
  <cp:lastModifiedBy>Prefeitura de Belo Horizonte</cp:lastModifiedBy>
  <cp:lastPrinted>2021-02-24T21:46:21Z</cp:lastPrinted>
  <dcterms:created xsi:type="dcterms:W3CDTF">2021-04-23T17:53:14Z</dcterms:created>
  <dcterms:modified xsi:type="dcterms:W3CDTF">2021-07-23T15:13:44Z</dcterms:modified>
</cp:coreProperties>
</file>