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L190490.1" sheetId="1" r:id="rId1"/>
  </sheets>
  <calcPr calcId="145621"/>
</workbook>
</file>

<file path=xl/calcChain.xml><?xml version="1.0" encoding="utf-8"?>
<calcChain xmlns="http://schemas.openxmlformats.org/spreadsheetml/2006/main">
  <c r="F30" i="1" l="1"/>
  <c r="F29" i="1" s="1"/>
  <c r="F28" i="1"/>
  <c r="F27" i="1"/>
  <c r="F26" i="1"/>
  <c r="F25" i="1"/>
  <c r="F24" i="1"/>
  <c r="F23" i="1"/>
  <c r="F22" i="1"/>
  <c r="F21" i="1"/>
  <c r="F19" i="1" s="1"/>
  <c r="F18" i="1" s="1"/>
  <c r="F20" i="1"/>
  <c r="F17" i="1"/>
  <c r="F16" i="1" s="1"/>
  <c r="F15" i="1" s="1"/>
  <c r="B9" i="1" l="1"/>
</calcChain>
</file>

<file path=xl/sharedStrings.xml><?xml version="1.0" encoding="utf-8"?>
<sst xmlns="http://schemas.openxmlformats.org/spreadsheetml/2006/main" count="67" uniqueCount="50">
  <si>
    <t>61</t>
  </si>
  <si>
    <t>61.59</t>
  </si>
  <si>
    <t>61.59.01</t>
  </si>
  <si>
    <t>62</t>
  </si>
  <si>
    <t>62.01</t>
  </si>
  <si>
    <t>62.01.13</t>
  </si>
  <si>
    <t>62.01.16</t>
  </si>
  <si>
    <t>62.01.50</t>
  </si>
  <si>
    <t>62.01.51</t>
  </si>
  <si>
    <t>62.01.52</t>
  </si>
  <si>
    <t>62.01.53</t>
  </si>
  <si>
    <t>62.01.54</t>
  </si>
  <si>
    <t>62.05</t>
  </si>
  <si>
    <t>62.05.12</t>
  </si>
  <si>
    <t>62.11</t>
  </si>
  <si>
    <t>62.11.05</t>
  </si>
  <si>
    <t>PESSOAL</t>
  </si>
  <si>
    <t>COORDENAÇÃO DE CONTRATO</t>
  </si>
  <si>
    <t>COORDENADOR TÉCNICO</t>
  </si>
  <si>
    <t>PROJETOS</t>
  </si>
  <si>
    <t>PROJETOS DE EDIFICACOES</t>
  </si>
  <si>
    <t>PROJETO PAISAGISTICO PRAÇA, PARQUE E AREA DE LAZER</t>
  </si>
  <si>
    <t>PROJETO DE ESTRUTURA DE CONCRETO</t>
  </si>
  <si>
    <t>PROJETO DE DEMOLIÇÃO</t>
  </si>
  <si>
    <t>VISTORIA E RELATÓRIO TÉCNICO DE CONHECIMENTO</t>
  </si>
  <si>
    <t>ELABORAÇÃO DE PLANILHA DE QUANTIDADES, ORÇAMENTO E MEMORIAL - FAIXA 1 - OBRA ATÉ R$ 2.000.000,00</t>
  </si>
  <si>
    <t>VISTORIA TÉCNICO CAUTELAR DE AREAS EDIFICADAS</t>
  </si>
  <si>
    <t>RELATÓRIO TÉCNICA CAUTELAR DE AREAS EDIFICADAS</t>
  </si>
  <si>
    <t>SERVICOS DE TOPOGRAFIA</t>
  </si>
  <si>
    <t>LEVANTAMENTO PLANIALTIMÉTRICO CADASTRAL &lt; 10.000 M2 - INCLUSIVE DESENHO</t>
  </si>
  <si>
    <t>CADASTRO</t>
  </si>
  <si>
    <t>CADASTRO INTERNO DE EDIFICAÇOES</t>
  </si>
  <si>
    <t>H</t>
  </si>
  <si>
    <t>A1</t>
  </si>
  <si>
    <t>UN</t>
  </si>
  <si>
    <t>M2</t>
  </si>
  <si>
    <t>L190490.1</t>
  </si>
  <si>
    <t>Razão social</t>
  </si>
  <si>
    <t>CNPJ/CPF</t>
  </si>
  <si>
    <t>Responsável</t>
  </si>
  <si>
    <t>BDI do Projeto</t>
  </si>
  <si>
    <t>Leis Sociais</t>
  </si>
  <si>
    <t>Total do Projeto</t>
  </si>
  <si>
    <t>DEMOLIÇÃO/PAISAGISTICO DO IATE TENIS CLUBE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</si>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</sst>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$&quot;#,##0.000"/>
  </numFmts>
  <fonts count="3" x14ac:knownFonts="1">
    <font>
      <sz val="11"/>
      <color theme="1"/>
      <name val="Calibri"/>
      <family val="2"/>
      <scheme val="minor"/>
    </font>
    <font>
      <sz val="8.25"/>
      <color rgb="FF000000"/>
      <name val="Microsoft Sans Serif"/>
    </font>
    <font>
      <sz val="14.25"/>
      <color rgb="FF000000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/>
    <xf numFmtId="164" fontId="1" fillId="4" borderId="0" xfId="0" applyNumberFormat="1" applyFont="1" applyFill="1" applyAlignment="1"/>
    <xf numFmtId="164" fontId="1" fillId="5" borderId="0" xfId="0" applyNumberFormat="1" applyFont="1" applyFill="1" applyAlignment="1" applyProtection="1">
      <protection locked="0"/>
    </xf>
    <xf numFmtId="0" fontId="0" fillId="0" borderId="0" xfId="0" applyAlignment="1"/>
    <xf numFmtId="0" fontId="1" fillId="4" borderId="0" xfId="0" applyFont="1" applyFill="1" applyAlignment="1"/>
    <xf numFmtId="49" fontId="1" fillId="5" borderId="0" xfId="0" applyNumberFormat="1" applyFont="1" applyFill="1" applyAlignment="1" applyProtection="1">
      <protection locked="0"/>
    </xf>
    <xf numFmtId="49" fontId="1" fillId="4" borderId="0" xfId="0" applyNumberFormat="1" applyFont="1" applyFill="1" applyAlignment="1"/>
    <xf numFmtId="165" fontId="1" fillId="4" borderId="0" xfId="0" applyNumberFormat="1" applyFont="1" applyFill="1" applyAlignment="1"/>
    <xf numFmtId="164" fontId="0" fillId="0" borderId="0" xfId="0" applyNumberFormat="1" applyAlignment="1"/>
    <xf numFmtId="49" fontId="1" fillId="4" borderId="0" xfId="0" quotePrefix="1" applyNumberFormat="1" applyFont="1" applyFill="1" applyAlignment="1"/>
    <xf numFmtId="0" fontId="2" fillId="3" borderId="0" xfId="0" applyFont="1" applyFill="1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1"/>
    </sheetView>
  </sheetViews>
  <sheetFormatPr defaultRowHeight="15" x14ac:dyDescent="0.25"/>
  <cols>
    <col min="1" max="1" width="13.85546875" bestFit="1" customWidth="1"/>
    <col min="2" max="2" width="80.85546875" customWidth="1"/>
    <col min="3" max="3" width="8.42578125" bestFit="1" customWidth="1"/>
    <col min="4" max="4" width="6.28515625" bestFit="1" customWidth="1"/>
    <col min="5" max="5" width="9.42578125" bestFit="1" customWidth="1"/>
    <col min="6" max="6" width="18.85546875" customWidth="1"/>
    <col min="7" max="7" width="6" hidden="1" bestFit="1" customWidth="1"/>
  </cols>
  <sheetData>
    <row r="1" spans="1:7" ht="18.75" x14ac:dyDescent="0.3">
      <c r="A1" s="11" t="s">
        <v>36</v>
      </c>
      <c r="B1" s="11" t="s">
        <v>36</v>
      </c>
      <c r="C1" s="11" t="s">
        <v>36</v>
      </c>
      <c r="D1" s="11" t="s">
        <v>36</v>
      </c>
      <c r="E1" s="11" t="s">
        <v>36</v>
      </c>
      <c r="F1" s="11" t="s">
        <v>36</v>
      </c>
      <c r="G1" s="11" t="s">
        <v>36</v>
      </c>
    </row>
    <row r="3" spans="1:7" x14ac:dyDescent="0.25">
      <c r="A3" s="4" t="s">
        <v>37</v>
      </c>
      <c r="B3" s="6"/>
    </row>
    <row r="4" spans="1:7" x14ac:dyDescent="0.25">
      <c r="A4" s="4" t="s">
        <v>38</v>
      </c>
      <c r="B4" s="6"/>
    </row>
    <row r="5" spans="1:7" x14ac:dyDescent="0.25">
      <c r="A5" s="4" t="s">
        <v>39</v>
      </c>
      <c r="B5" s="6"/>
    </row>
    <row r="6" spans="1:7" x14ac:dyDescent="0.25">
      <c r="A6" s="4" t="s">
        <v>40</v>
      </c>
      <c r="B6" s="9">
        <v>1</v>
      </c>
    </row>
    <row r="7" spans="1:7" x14ac:dyDescent="0.25">
      <c r="A7" s="4" t="s">
        <v>41</v>
      </c>
      <c r="B7" s="3">
        <v>1</v>
      </c>
    </row>
    <row r="9" spans="1:7" x14ac:dyDescent="0.25">
      <c r="A9" s="4" t="s">
        <v>42</v>
      </c>
      <c r="B9" s="8">
        <f>ROUND(SUM(F15,F18)*B6,2)</f>
        <v>0</v>
      </c>
    </row>
    <row r="11" spans="1:7" x14ac:dyDescent="0.25">
      <c r="A11" s="12" t="s">
        <v>43</v>
      </c>
      <c r="B11" s="12" t="s">
        <v>43</v>
      </c>
      <c r="C11" s="12" t="s">
        <v>43</v>
      </c>
      <c r="D11" s="12" t="s">
        <v>43</v>
      </c>
      <c r="E11" s="12" t="s">
        <v>43</v>
      </c>
      <c r="F11" s="12" t="s">
        <v>43</v>
      </c>
    </row>
    <row r="12" spans="1:7" x14ac:dyDescent="0.25">
      <c r="A12" s="12"/>
      <c r="B12" s="12"/>
      <c r="C12" s="12"/>
      <c r="D12" s="12"/>
      <c r="E12" s="12"/>
      <c r="F12" s="12"/>
    </row>
    <row r="13" spans="1:7" x14ac:dyDescent="0.25">
      <c r="G13" s="4">
        <v>3</v>
      </c>
    </row>
    <row r="14" spans="1:7" x14ac:dyDescent="0.25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49</v>
      </c>
      <c r="G14" s="4">
        <v>56430</v>
      </c>
    </row>
    <row r="15" spans="1:7" x14ac:dyDescent="0.25">
      <c r="A15" s="10" t="s">
        <v>0</v>
      </c>
      <c r="B15" s="7" t="s">
        <v>16</v>
      </c>
      <c r="C15" s="2">
        <v>1</v>
      </c>
      <c r="D15" s="5"/>
      <c r="E15" s="2"/>
      <c r="F15" s="2">
        <f t="shared" ref="F15:F16" si="0">SUM(F16)</f>
        <v>0</v>
      </c>
      <c r="G15" s="5">
        <v>0</v>
      </c>
    </row>
    <row r="16" spans="1:7" x14ac:dyDescent="0.25">
      <c r="A16" s="10" t="s">
        <v>1</v>
      </c>
      <c r="B16" s="7" t="s">
        <v>17</v>
      </c>
      <c r="C16" s="2"/>
      <c r="D16" s="5"/>
      <c r="E16" s="2"/>
      <c r="F16" s="2">
        <f t="shared" si="0"/>
        <v>0</v>
      </c>
      <c r="G16" s="5">
        <v>0</v>
      </c>
    </row>
    <row r="17" spans="1:7" x14ac:dyDescent="0.25">
      <c r="A17" s="10" t="s">
        <v>2</v>
      </c>
      <c r="B17" s="7" t="s">
        <v>18</v>
      </c>
      <c r="C17" s="2">
        <v>100</v>
      </c>
      <c r="D17" s="5" t="s">
        <v>32</v>
      </c>
      <c r="E17" s="3"/>
      <c r="F17" s="2">
        <f>ROUND(ROUND(C17*E17,2)*C15,2)</f>
        <v>0</v>
      </c>
      <c r="G17" s="5">
        <v>1</v>
      </c>
    </row>
    <row r="18" spans="1:7" x14ac:dyDescent="0.25">
      <c r="A18" s="10" t="s">
        <v>3</v>
      </c>
      <c r="B18" s="7" t="s">
        <v>19</v>
      </c>
      <c r="C18" s="2">
        <v>1</v>
      </c>
      <c r="D18" s="5"/>
      <c r="E18" s="2"/>
      <c r="F18" s="2">
        <f>SUM(F19,F27,F29)</f>
        <v>0</v>
      </c>
      <c r="G18" s="5">
        <v>0</v>
      </c>
    </row>
    <row r="19" spans="1:7" x14ac:dyDescent="0.25">
      <c r="A19" s="10" t="s">
        <v>4</v>
      </c>
      <c r="B19" s="7" t="s">
        <v>20</v>
      </c>
      <c r="C19" s="2"/>
      <c r="D19" s="5"/>
      <c r="E19" s="2"/>
      <c r="F19" s="2">
        <f>SUM(F20,F21,F22,F23,F24,F25,F26)</f>
        <v>0</v>
      </c>
      <c r="G19" s="5">
        <v>0</v>
      </c>
    </row>
    <row r="20" spans="1:7" x14ac:dyDescent="0.25">
      <c r="A20" s="10" t="s">
        <v>5</v>
      </c>
      <c r="B20" s="7" t="s">
        <v>21</v>
      </c>
      <c r="C20" s="2">
        <v>2</v>
      </c>
      <c r="D20" s="5" t="s">
        <v>33</v>
      </c>
      <c r="E20" s="3"/>
      <c r="F20" s="2">
        <f>ROUND(ROUND(C20*E20,2)*C18,2)</f>
        <v>0</v>
      </c>
      <c r="G20" s="5">
        <v>1</v>
      </c>
    </row>
    <row r="21" spans="1:7" x14ac:dyDescent="0.25">
      <c r="A21" s="10" t="s">
        <v>6</v>
      </c>
      <c r="B21" s="7" t="s">
        <v>22</v>
      </c>
      <c r="C21" s="2">
        <v>2</v>
      </c>
      <c r="D21" s="5" t="s">
        <v>33</v>
      </c>
      <c r="E21" s="3"/>
      <c r="F21" s="2">
        <f>ROUND(ROUND(C21*E21,2)*C18,2)</f>
        <v>0</v>
      </c>
      <c r="G21" s="5">
        <v>1</v>
      </c>
    </row>
    <row r="22" spans="1:7" x14ac:dyDescent="0.25">
      <c r="A22" s="10" t="s">
        <v>7</v>
      </c>
      <c r="B22" s="7" t="s">
        <v>23</v>
      </c>
      <c r="C22" s="2">
        <v>18</v>
      </c>
      <c r="D22" s="5" t="s">
        <v>33</v>
      </c>
      <c r="E22" s="3"/>
      <c r="F22" s="2">
        <f>ROUND(ROUND(C22*E22,2)*C18,2)</f>
        <v>0</v>
      </c>
      <c r="G22" s="5">
        <v>1</v>
      </c>
    </row>
    <row r="23" spans="1:7" x14ac:dyDescent="0.25">
      <c r="A23" s="10" t="s">
        <v>8</v>
      </c>
      <c r="B23" s="7" t="s">
        <v>24</v>
      </c>
      <c r="C23" s="2">
        <v>1</v>
      </c>
      <c r="D23" s="5" t="s">
        <v>34</v>
      </c>
      <c r="E23" s="3"/>
      <c r="F23" s="2">
        <f>ROUND(ROUND(C23*E23,2)*C18,2)</f>
        <v>0</v>
      </c>
      <c r="G23" s="5">
        <v>1</v>
      </c>
    </row>
    <row r="24" spans="1:7" x14ac:dyDescent="0.25">
      <c r="A24" s="10" t="s">
        <v>9</v>
      </c>
      <c r="B24" s="7" t="s">
        <v>25</v>
      </c>
      <c r="C24" s="2">
        <v>1</v>
      </c>
      <c r="D24" s="5" t="s">
        <v>34</v>
      </c>
      <c r="E24" s="3"/>
      <c r="F24" s="2">
        <f>ROUND(ROUND(C24*E24,2)*C18,2)</f>
        <v>0</v>
      </c>
      <c r="G24" s="5">
        <v>1</v>
      </c>
    </row>
    <row r="25" spans="1:7" x14ac:dyDescent="0.25">
      <c r="A25" s="10" t="s">
        <v>10</v>
      </c>
      <c r="B25" s="7" t="s">
        <v>26</v>
      </c>
      <c r="C25" s="2">
        <v>20000</v>
      </c>
      <c r="D25" s="5" t="s">
        <v>35</v>
      </c>
      <c r="E25" s="3"/>
      <c r="F25" s="2">
        <f>ROUND(ROUND(C25*E25,2)*C18,2)</f>
        <v>0</v>
      </c>
      <c r="G25" s="5">
        <v>1</v>
      </c>
    </row>
    <row r="26" spans="1:7" x14ac:dyDescent="0.25">
      <c r="A26" s="10" t="s">
        <v>11</v>
      </c>
      <c r="B26" s="7" t="s">
        <v>27</v>
      </c>
      <c r="C26" s="2">
        <v>1</v>
      </c>
      <c r="D26" s="5" t="s">
        <v>34</v>
      </c>
      <c r="E26" s="3"/>
      <c r="F26" s="2">
        <f>ROUND(ROUND(C26*E26,2)*C18,2)</f>
        <v>0</v>
      </c>
      <c r="G26" s="5">
        <v>1</v>
      </c>
    </row>
    <row r="27" spans="1:7" x14ac:dyDescent="0.25">
      <c r="A27" s="10" t="s">
        <v>12</v>
      </c>
      <c r="B27" s="7" t="s">
        <v>28</v>
      </c>
      <c r="C27" s="2"/>
      <c r="D27" s="5"/>
      <c r="E27" s="2"/>
      <c r="F27" s="2">
        <f>SUM(F28)</f>
        <v>0</v>
      </c>
      <c r="G27" s="5">
        <v>0</v>
      </c>
    </row>
    <row r="28" spans="1:7" x14ac:dyDescent="0.25">
      <c r="A28" s="10" t="s">
        <v>13</v>
      </c>
      <c r="B28" s="7" t="s">
        <v>29</v>
      </c>
      <c r="C28" s="2">
        <v>8100</v>
      </c>
      <c r="D28" s="5" t="s">
        <v>35</v>
      </c>
      <c r="E28" s="3"/>
      <c r="F28" s="2">
        <f>ROUND(ROUND(C28*E28,2)*C18,2)</f>
        <v>0</v>
      </c>
      <c r="G28" s="5">
        <v>1</v>
      </c>
    </row>
    <row r="29" spans="1:7" x14ac:dyDescent="0.25">
      <c r="A29" s="10" t="s">
        <v>14</v>
      </c>
      <c r="B29" s="7" t="s">
        <v>30</v>
      </c>
      <c r="C29" s="2"/>
      <c r="D29" s="5"/>
      <c r="E29" s="2"/>
      <c r="F29" s="2">
        <f>SUM(F30)</f>
        <v>0</v>
      </c>
      <c r="G29" s="5">
        <v>0</v>
      </c>
    </row>
    <row r="30" spans="1:7" x14ac:dyDescent="0.25">
      <c r="A30" s="10" t="s">
        <v>15</v>
      </c>
      <c r="B30" s="7" t="s">
        <v>31</v>
      </c>
      <c r="C30" s="2">
        <v>24</v>
      </c>
      <c r="D30" s="5" t="s">
        <v>33</v>
      </c>
      <c r="E30" s="3"/>
      <c r="F30" s="2">
        <f>ROUND(ROUND(C30*E30,2)*C18,2)</f>
        <v>0</v>
      </c>
      <c r="G30" s="5">
        <v>1</v>
      </c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</sheetData>
  <sheetProtection sheet="1" objects="1" scenarios="1"/>
  <mergeCells count="5">
    <mergeCell ref="A1:G1"/>
    <mergeCell ref="A11:F11"/>
    <mergeCell ref="A12:F12"/>
    <mergeCell ref="A33:G33"/>
    <mergeCell ref="A34:G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L190490.1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KELY CRISTINA SANTOS VENIER ST002871</dc:creator>
  <cp:lastModifiedBy>KELY CRISTINA SANTOS VENIER</cp:lastModifiedBy>
  <dcterms:created xsi:type="dcterms:W3CDTF">2020-05-05T13:04:26Z</dcterms:created>
  <dcterms:modified xsi:type="dcterms:W3CDTF">2020-05-05T13:04:26Z</dcterms:modified>
</cp:coreProperties>
</file>