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5150"/>
  </bookViews>
  <sheets>
    <sheet name="L190315.5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451"/>
  <c r="F450"/>
  <c r="F449" s="1"/>
  <c r="F448"/>
  <c r="F447"/>
  <c r="F446"/>
  <c r="F445"/>
  <c r="F444"/>
  <c r="F441"/>
  <c r="F440"/>
  <c r="F439"/>
  <c r="F438"/>
  <c r="F437"/>
  <c r="F436"/>
  <c r="F435"/>
  <c r="F432"/>
  <c r="F429" s="1"/>
  <c r="F431"/>
  <c r="F430"/>
  <c r="F428"/>
  <c r="F427"/>
  <c r="F426"/>
  <c r="F425" s="1"/>
  <c r="F424"/>
  <c r="F423"/>
  <c r="F422"/>
  <c r="F420" s="1"/>
  <c r="F421"/>
  <c r="F419"/>
  <c r="F418" s="1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5"/>
  <c r="F334"/>
  <c r="F333"/>
  <c r="F332"/>
  <c r="F331"/>
  <c r="F330"/>
  <c r="F329"/>
  <c r="F328"/>
  <c r="F327"/>
  <c r="F326"/>
  <c r="F325"/>
  <c r="F324"/>
  <c r="F323"/>
  <c r="F321" s="1"/>
  <c r="F322"/>
  <c r="F320"/>
  <c r="F319"/>
  <c r="F318"/>
  <c r="F317"/>
  <c r="F316"/>
  <c r="F314"/>
  <c r="F313"/>
  <c r="F312" s="1"/>
  <c r="F311"/>
  <c r="F310"/>
  <c r="F309"/>
  <c r="F308"/>
  <c r="F306"/>
  <c r="F305"/>
  <c r="F304"/>
  <c r="F302" s="1"/>
  <c r="F303"/>
  <c r="F301"/>
  <c r="F300"/>
  <c r="F298"/>
  <c r="F297"/>
  <c r="F296" s="1"/>
  <c r="F295"/>
  <c r="F294"/>
  <c r="F293"/>
  <c r="F292"/>
  <c r="F291"/>
  <c r="F290"/>
  <c r="F289"/>
  <c r="F288" s="1"/>
  <c r="F287"/>
  <c r="F285" s="1"/>
  <c r="F286"/>
  <c r="F284"/>
  <c r="F283"/>
  <c r="F282"/>
  <c r="F281"/>
  <c r="F279"/>
  <c r="F278"/>
  <c r="F277"/>
  <c r="F276"/>
  <c r="F274"/>
  <c r="F273"/>
  <c r="F272"/>
  <c r="F271"/>
  <c r="F269"/>
  <c r="F268"/>
  <c r="F267"/>
  <c r="F266"/>
  <c r="F264" s="1"/>
  <c r="F265"/>
  <c r="F263"/>
  <c r="F261" s="1"/>
  <c r="F262"/>
  <c r="F260"/>
  <c r="F259"/>
  <c r="F257" s="1"/>
  <c r="F258"/>
  <c r="F256"/>
  <c r="F255" s="1"/>
  <c r="F254"/>
  <c r="F253"/>
  <c r="F252"/>
  <c r="F251"/>
  <c r="F250"/>
  <c r="F249"/>
  <c r="F248"/>
  <c r="F247"/>
  <c r="F245"/>
  <c r="F244"/>
  <c r="F243"/>
  <c r="F242"/>
  <c r="F239"/>
  <c r="F238" s="1"/>
  <c r="F237"/>
  <c r="F236"/>
  <c r="F235" s="1"/>
  <c r="F234"/>
  <c r="F233"/>
  <c r="F232" s="1"/>
  <c r="F231"/>
  <c r="F230"/>
  <c r="F229" s="1"/>
  <c r="F227"/>
  <c r="F226"/>
  <c r="F225"/>
  <c r="F224"/>
  <c r="F223" s="1"/>
  <c r="F222"/>
  <c r="F221" s="1"/>
  <c r="F220"/>
  <c r="F219"/>
  <c r="F217"/>
  <c r="F216"/>
  <c r="F213"/>
  <c r="F212"/>
  <c r="F211"/>
  <c r="F210"/>
  <c r="F209"/>
  <c r="F206"/>
  <c r="F204" s="1"/>
  <c r="F205"/>
  <c r="F203"/>
  <c r="F202"/>
  <c r="F200"/>
  <c r="F199"/>
  <c r="F197" s="1"/>
  <c r="F198"/>
  <c r="F196"/>
  <c r="F195"/>
  <c r="F193"/>
  <c r="F192"/>
  <c r="F189"/>
  <c r="F188" s="1"/>
  <c r="F187"/>
  <c r="F186" s="1"/>
  <c r="F185"/>
  <c r="F184"/>
  <c r="F183"/>
  <c r="F182" s="1"/>
  <c r="F180"/>
  <c r="F179"/>
  <c r="F178"/>
  <c r="F177"/>
  <c r="F175"/>
  <c r="F174" s="1"/>
  <c r="F173"/>
  <c r="F172"/>
  <c r="F171"/>
  <c r="F169"/>
  <c r="F168"/>
  <c r="F167"/>
  <c r="F165"/>
  <c r="F164"/>
  <c r="F162"/>
  <c r="F161" s="1"/>
  <c r="F160"/>
  <c r="F159" s="1"/>
  <c r="F158"/>
  <c r="F157" s="1"/>
  <c r="F156"/>
  <c r="F155"/>
  <c r="F152"/>
  <c r="F151"/>
  <c r="F149"/>
  <c r="F148"/>
  <c r="F146"/>
  <c r="F145"/>
  <c r="F143"/>
  <c r="F142" s="1"/>
  <c r="F141"/>
  <c r="F140" s="1"/>
  <c r="F139"/>
  <c r="F138" s="1"/>
  <c r="F137"/>
  <c r="F136"/>
  <c r="F134"/>
  <c r="F133"/>
  <c r="F130"/>
  <c r="F129"/>
  <c r="F127"/>
  <c r="F126"/>
  <c r="F124"/>
  <c r="F122" s="1"/>
  <c r="F123"/>
  <c r="F121"/>
  <c r="F120" s="1"/>
  <c r="F119"/>
  <c r="F118"/>
  <c r="F117"/>
  <c r="F115"/>
  <c r="F114"/>
  <c r="F113"/>
  <c r="F112"/>
  <c r="F110"/>
  <c r="F109"/>
  <c r="F107"/>
  <c r="F106"/>
  <c r="F104"/>
  <c r="F103"/>
  <c r="F102"/>
  <c r="F101"/>
  <c r="F99"/>
  <c r="F98"/>
  <c r="F96"/>
  <c r="F95" s="1"/>
  <c r="F94"/>
  <c r="F93" s="1"/>
  <c r="F91"/>
  <c r="F90"/>
  <c r="F89"/>
  <c r="F88"/>
  <c r="F87"/>
  <c r="F86"/>
  <c r="F84"/>
  <c r="F82" s="1"/>
  <c r="F83"/>
  <c r="F81"/>
  <c r="F80"/>
  <c r="F78"/>
  <c r="F77"/>
  <c r="F75"/>
  <c r="F74"/>
  <c r="F72"/>
  <c r="F71"/>
  <c r="F69"/>
  <c r="F68"/>
  <c r="F67"/>
  <c r="F66"/>
  <c r="F64"/>
  <c r="F63" s="1"/>
  <c r="F62"/>
  <c r="F61"/>
  <c r="F60"/>
  <c r="F59"/>
  <c r="F57"/>
  <c r="F56" s="1"/>
  <c r="F54"/>
  <c r="F53"/>
  <c r="F52"/>
  <c r="F51"/>
  <c r="F50"/>
  <c r="F48"/>
  <c r="F47" s="1"/>
  <c r="F46"/>
  <c r="F45"/>
  <c r="F44"/>
  <c r="F43"/>
  <c r="F42"/>
  <c r="F41"/>
  <c r="F40"/>
  <c r="F39"/>
  <c r="F37"/>
  <c r="F36"/>
  <c r="F35"/>
  <c r="F33"/>
  <c r="F32" s="1"/>
  <c r="F31"/>
  <c r="F30"/>
  <c r="F28"/>
  <c r="F27"/>
  <c r="F26"/>
  <c r="F25"/>
  <c r="F24"/>
  <c r="F22"/>
  <c r="F21" s="1"/>
  <c r="F20"/>
  <c r="F19"/>
  <c r="F18"/>
  <c r="F17"/>
  <c r="F443" l="1"/>
  <c r="F442" s="1"/>
  <c r="F434"/>
  <c r="F433" s="1"/>
  <c r="F417"/>
  <c r="F337"/>
  <c r="F336" s="1"/>
  <c r="F315"/>
  <c r="F307"/>
  <c r="F299"/>
  <c r="F280"/>
  <c r="F275"/>
  <c r="F270"/>
  <c r="F246"/>
  <c r="F241"/>
  <c r="F228"/>
  <c r="F218"/>
  <c r="F215"/>
  <c r="F214" s="1"/>
  <c r="F208"/>
  <c r="F207" s="1"/>
  <c r="F201"/>
  <c r="F194"/>
  <c r="F191"/>
  <c r="F181"/>
  <c r="F176"/>
  <c r="F170"/>
  <c r="F166"/>
  <c r="F163"/>
  <c r="F154"/>
  <c r="F150"/>
  <c r="F147"/>
  <c r="F144"/>
  <c r="F135"/>
  <c r="F132"/>
  <c r="F128"/>
  <c r="F125"/>
  <c r="F116"/>
  <c r="F111"/>
  <c r="F108"/>
  <c r="F105"/>
  <c r="F100"/>
  <c r="F97"/>
  <c r="F85"/>
  <c r="F79"/>
  <c r="F76"/>
  <c r="F73"/>
  <c r="F70"/>
  <c r="F65"/>
  <c r="F58"/>
  <c r="F49"/>
  <c r="F38"/>
  <c r="F34"/>
  <c r="F29"/>
  <c r="F23"/>
  <c r="F16"/>
  <c r="F240" l="1"/>
  <c r="F190"/>
  <c r="F153"/>
  <c r="F131"/>
  <c r="F92"/>
  <c r="F55"/>
  <c r="F15"/>
</calcChain>
</file>

<file path=xl/sharedStrings.xml><?xml version="1.0" encoding="utf-8"?>
<sst xmlns="http://schemas.openxmlformats.org/spreadsheetml/2006/main" count="1194" uniqueCount="864">
  <si>
    <t>01</t>
  </si>
  <si>
    <t>01.02</t>
  </si>
  <si>
    <t>01.02.06</t>
  </si>
  <si>
    <t>01.02.11</t>
  </si>
  <si>
    <t>01.02.12</t>
  </si>
  <si>
    <t>01.02.15</t>
  </si>
  <si>
    <t>01.03</t>
  </si>
  <si>
    <t>01.03.02</t>
  </si>
  <si>
    <t>01.04</t>
  </si>
  <si>
    <t>01.04.04</t>
  </si>
  <si>
    <t>01.04.06</t>
  </si>
  <si>
    <t>01.04.09</t>
  </si>
  <si>
    <t>01.04.10</t>
  </si>
  <si>
    <t>01.04.20</t>
  </si>
  <si>
    <t>01.06</t>
  </si>
  <si>
    <t>01.06.01</t>
  </si>
  <si>
    <t>01.06.05</t>
  </si>
  <si>
    <t>01.07</t>
  </si>
  <si>
    <t>01.07.02</t>
  </si>
  <si>
    <t>01.08</t>
  </si>
  <si>
    <t>01.08.01</t>
  </si>
  <si>
    <t>01.08.20</t>
  </si>
  <si>
    <t>01.08.21</t>
  </si>
  <si>
    <t>01.09</t>
  </si>
  <si>
    <t>01.09.01</t>
  </si>
  <si>
    <t>01.09.02</t>
  </si>
  <si>
    <t>01.09.03</t>
  </si>
  <si>
    <t>01.09.05</t>
  </si>
  <si>
    <t>01.09.07</t>
  </si>
  <si>
    <t>01.09.09</t>
  </si>
  <si>
    <t>01.09.10</t>
  </si>
  <si>
    <t>01.09.11</t>
  </si>
  <si>
    <t>01.10</t>
  </si>
  <si>
    <t>01.10.01</t>
  </si>
  <si>
    <t>01.11</t>
  </si>
  <si>
    <t>01.11.02</t>
  </si>
  <si>
    <t>01.11.03</t>
  </si>
  <si>
    <t>01.11.04</t>
  </si>
  <si>
    <t>01.11.07</t>
  </si>
  <si>
    <t>01.11.09</t>
  </si>
  <si>
    <t>02</t>
  </si>
  <si>
    <t>02.10</t>
  </si>
  <si>
    <t>02.10.01</t>
  </si>
  <si>
    <t>02.11</t>
  </si>
  <si>
    <t>02.11.01</t>
  </si>
  <si>
    <t>02.11.02</t>
  </si>
  <si>
    <t>02.11.05</t>
  </si>
  <si>
    <t>02.11.07</t>
  </si>
  <si>
    <t>02.12</t>
  </si>
  <si>
    <t>02.12.01</t>
  </si>
  <si>
    <t>02.13</t>
  </si>
  <si>
    <t>02.13.01</t>
  </si>
  <si>
    <t>02.13.02</t>
  </si>
  <si>
    <t>02.14</t>
  </si>
  <si>
    <t>02.14.01</t>
  </si>
  <si>
    <t>02.15</t>
  </si>
  <si>
    <t>02.15.01</t>
  </si>
  <si>
    <t>02.15.02</t>
  </si>
  <si>
    <t>02.16</t>
  </si>
  <si>
    <t>02.16.01</t>
  </si>
  <si>
    <t>02.16.04</t>
  </si>
  <si>
    <t>02.23</t>
  </si>
  <si>
    <t>02.23.01</t>
  </si>
  <si>
    <t>02.23.03</t>
  </si>
  <si>
    <t>02.26</t>
  </si>
  <si>
    <t>02.26.01</t>
  </si>
  <si>
    <t>02.26.02</t>
  </si>
  <si>
    <t>02.27</t>
  </si>
  <si>
    <t>02.27.01</t>
  </si>
  <si>
    <t>02.27.02</t>
  </si>
  <si>
    <t>02.28</t>
  </si>
  <si>
    <t>02.28.01</t>
  </si>
  <si>
    <t>02.28.02</t>
  </si>
  <si>
    <t>02.28.03</t>
  </si>
  <si>
    <t>02.28.04</t>
  </si>
  <si>
    <t>02.29</t>
  </si>
  <si>
    <t>02.29.01</t>
  </si>
  <si>
    <t>03</t>
  </si>
  <si>
    <t>03.01</t>
  </si>
  <si>
    <t>03.01.01</t>
  </si>
  <si>
    <t>03.03</t>
  </si>
  <si>
    <t>03.03.01</t>
  </si>
  <si>
    <t>03.12</t>
  </si>
  <si>
    <t>03.12.01</t>
  </si>
  <si>
    <t>03.12.03</t>
  </si>
  <si>
    <t>03.13</t>
  </si>
  <si>
    <t>03.13.01</t>
  </si>
  <si>
    <t>03.13.02</t>
  </si>
  <si>
    <t>03.13.03</t>
  </si>
  <si>
    <t>03.13.04</t>
  </si>
  <si>
    <t>03.15</t>
  </si>
  <si>
    <t>03.15.01</t>
  </si>
  <si>
    <t>03.15.03</t>
  </si>
  <si>
    <t>03.17</t>
  </si>
  <si>
    <t>03.17.01</t>
  </si>
  <si>
    <t>03.17.02</t>
  </si>
  <si>
    <t>03.18</t>
  </si>
  <si>
    <t>03.18.01</t>
  </si>
  <si>
    <t>03.18.02</t>
  </si>
  <si>
    <t>03.18.03</t>
  </si>
  <si>
    <t>03.18.04</t>
  </si>
  <si>
    <t>03.19</t>
  </si>
  <si>
    <t>03.19.01</t>
  </si>
  <si>
    <t>03.19.02</t>
  </si>
  <si>
    <t>03.19.04</t>
  </si>
  <si>
    <t>03.20</t>
  </si>
  <si>
    <t>03.20.01</t>
  </si>
  <si>
    <t>03.22</t>
  </si>
  <si>
    <t>03.22.01</t>
  </si>
  <si>
    <t>03.22.02</t>
  </si>
  <si>
    <t>03.23</t>
  </si>
  <si>
    <t>03.23.01</t>
  </si>
  <si>
    <t>03.23.03</t>
  </si>
  <si>
    <t>03.24</t>
  </si>
  <si>
    <t>03.24.01</t>
  </si>
  <si>
    <t>03.24.02</t>
  </si>
  <si>
    <t>04</t>
  </si>
  <si>
    <t>04.01</t>
  </si>
  <si>
    <t>04.01.01</t>
  </si>
  <si>
    <t>04.01.05</t>
  </si>
  <si>
    <t>04.03</t>
  </si>
  <si>
    <t>04.03.02</t>
  </si>
  <si>
    <t>04.03.04</t>
  </si>
  <si>
    <t>04.05</t>
  </si>
  <si>
    <t>04.05.05</t>
  </si>
  <si>
    <t>04.13</t>
  </si>
  <si>
    <t>04.13.04</t>
  </si>
  <si>
    <t>04.15</t>
  </si>
  <si>
    <t>04.15.07</t>
  </si>
  <si>
    <t>04.21</t>
  </si>
  <si>
    <t>04.21.20</t>
  </si>
  <si>
    <t>04.21.25</t>
  </si>
  <si>
    <t>04.23</t>
  </si>
  <si>
    <t>04.23.20</t>
  </si>
  <si>
    <t>04.23.25</t>
  </si>
  <si>
    <t>04.30</t>
  </si>
  <si>
    <t>04.30.11</t>
  </si>
  <si>
    <t>04.30.13</t>
  </si>
  <si>
    <t>05</t>
  </si>
  <si>
    <t>05.01</t>
  </si>
  <si>
    <t>05.01.01</t>
  </si>
  <si>
    <t>05.01.02</t>
  </si>
  <si>
    <t>05.03</t>
  </si>
  <si>
    <t>05.03.01</t>
  </si>
  <si>
    <t>05.07</t>
  </si>
  <si>
    <t>05.07.35</t>
  </si>
  <si>
    <t>05.08</t>
  </si>
  <si>
    <t>05.08.01</t>
  </si>
  <si>
    <t>05.09</t>
  </si>
  <si>
    <t>05.09.02</t>
  </si>
  <si>
    <t>05.09.03</t>
  </si>
  <si>
    <t>05.11</t>
  </si>
  <si>
    <t>05.11.03</t>
  </si>
  <si>
    <t>05.11.04</t>
  </si>
  <si>
    <t>05.11.05</t>
  </si>
  <si>
    <t>05.12</t>
  </si>
  <si>
    <t>05.12.01</t>
  </si>
  <si>
    <t>05.12.02</t>
  </si>
  <si>
    <t>05.12.03</t>
  </si>
  <si>
    <t>05.19</t>
  </si>
  <si>
    <t>05.19.01</t>
  </si>
  <si>
    <t>05.20</t>
  </si>
  <si>
    <t>05.20.01</t>
  </si>
  <si>
    <t>05.20.03</t>
  </si>
  <si>
    <t>05.20.07</t>
  </si>
  <si>
    <t>05.20.11</t>
  </si>
  <si>
    <t>06</t>
  </si>
  <si>
    <t>06.01</t>
  </si>
  <si>
    <t>06.01.05</t>
  </si>
  <si>
    <t>06.03</t>
  </si>
  <si>
    <t>06.03.07</t>
  </si>
  <si>
    <t>06.05</t>
  </si>
  <si>
    <t>06.05.25</t>
  </si>
  <si>
    <t>06.07</t>
  </si>
  <si>
    <t>06.07.25</t>
  </si>
  <si>
    <t>07</t>
  </si>
  <si>
    <t>07.01</t>
  </si>
  <si>
    <t>07.01.01</t>
  </si>
  <si>
    <t>07.01.03</t>
  </si>
  <si>
    <t>07.03</t>
  </si>
  <si>
    <t>07.03.03</t>
  </si>
  <si>
    <t>07.03.05</t>
  </si>
  <si>
    <t>07.05</t>
  </si>
  <si>
    <t>07.05.03</t>
  </si>
  <si>
    <t>07.05.05</t>
  </si>
  <si>
    <t>07.05.07</t>
  </si>
  <si>
    <t>10</t>
  </si>
  <si>
    <t>10.10</t>
  </si>
  <si>
    <t>10.10.04</t>
  </si>
  <si>
    <t>10.14</t>
  </si>
  <si>
    <t>10.14.04</t>
  </si>
  <si>
    <t>10.14.05</t>
  </si>
  <si>
    <t>13</t>
  </si>
  <si>
    <t>13.40</t>
  </si>
  <si>
    <t>13.40.02</t>
  </si>
  <si>
    <t>13.40.07</t>
  </si>
  <si>
    <t>13.40.08</t>
  </si>
  <si>
    <t>13.40.09</t>
  </si>
  <si>
    <t>13.40.66</t>
  </si>
  <si>
    <t>14</t>
  </si>
  <si>
    <t>14.05</t>
  </si>
  <si>
    <t>14.05.05</t>
  </si>
  <si>
    <t>14.05.31</t>
  </si>
  <si>
    <t>17</t>
  </si>
  <si>
    <t>17.09</t>
  </si>
  <si>
    <t>17.09.05</t>
  </si>
  <si>
    <t>17.25</t>
  </si>
  <si>
    <t>17.25.34</t>
  </si>
  <si>
    <t>17.50</t>
  </si>
  <si>
    <t>17.50.01</t>
  </si>
  <si>
    <t>17.50.11</t>
  </si>
  <si>
    <t>17.51</t>
  </si>
  <si>
    <t>17.51.01</t>
  </si>
  <si>
    <t>18</t>
  </si>
  <si>
    <t>18.02</t>
  </si>
  <si>
    <t>18.02.05</t>
  </si>
  <si>
    <t>18.02.13</t>
  </si>
  <si>
    <t>18.10</t>
  </si>
  <si>
    <t>18.10.03</t>
  </si>
  <si>
    <t>18.10.05</t>
  </si>
  <si>
    <t>18.50</t>
  </si>
  <si>
    <t>18.50.05</t>
  </si>
  <si>
    <t>18.50.06</t>
  </si>
  <si>
    <t>18.52</t>
  </si>
  <si>
    <t>18.52.27</t>
  </si>
  <si>
    <t>19</t>
  </si>
  <si>
    <t>19.03</t>
  </si>
  <si>
    <t>19.03.01</t>
  </si>
  <si>
    <t>19.03.02</t>
  </si>
  <si>
    <t>19.03.04</t>
  </si>
  <si>
    <t>19.03.05</t>
  </si>
  <si>
    <t>19.04</t>
  </si>
  <si>
    <t>19.04.01</t>
  </si>
  <si>
    <t>19.04.03</t>
  </si>
  <si>
    <t>19.04.05</t>
  </si>
  <si>
    <t>19.04.07</t>
  </si>
  <si>
    <t>19.04.09</t>
  </si>
  <si>
    <t>19.04.10</t>
  </si>
  <si>
    <t>19.07</t>
  </si>
  <si>
    <t>19.07.01</t>
  </si>
  <si>
    <t>19.08</t>
  </si>
  <si>
    <t>19.08.01</t>
  </si>
  <si>
    <t>19.10</t>
  </si>
  <si>
    <t>19.10.03</t>
  </si>
  <si>
    <t>19.10.05</t>
  </si>
  <si>
    <t>19.10.09</t>
  </si>
  <si>
    <t>19.11</t>
  </si>
  <si>
    <t>19.11.01</t>
  </si>
  <si>
    <t>19.11.02</t>
  </si>
  <si>
    <t>19.13</t>
  </si>
  <si>
    <t>19.13.01</t>
  </si>
  <si>
    <t>19.13.02</t>
  </si>
  <si>
    <t>19.14</t>
  </si>
  <si>
    <t>19.14.01</t>
  </si>
  <si>
    <t>19.14.02</t>
  </si>
  <si>
    <t>19.15</t>
  </si>
  <si>
    <t>19.15.02</t>
  </si>
  <si>
    <t>19.15.03</t>
  </si>
  <si>
    <t>19.15.05</t>
  </si>
  <si>
    <t>19.15.09</t>
  </si>
  <si>
    <t>19.16</t>
  </si>
  <si>
    <t>19.16.02</t>
  </si>
  <si>
    <t>19.16.03</t>
  </si>
  <si>
    <t>19.16.05</t>
  </si>
  <si>
    <t>19.16.09</t>
  </si>
  <si>
    <t>19.18</t>
  </si>
  <si>
    <t>19.18.02</t>
  </si>
  <si>
    <t>19.18.03</t>
  </si>
  <si>
    <t>19.18.05</t>
  </si>
  <si>
    <t>19.18.09</t>
  </si>
  <si>
    <t>19.21</t>
  </si>
  <si>
    <t>19.21.01</t>
  </si>
  <si>
    <t>19.21.02</t>
  </si>
  <si>
    <t>19.22</t>
  </si>
  <si>
    <t>19.22.02</t>
  </si>
  <si>
    <t>19.23</t>
  </si>
  <si>
    <t>19.23.02</t>
  </si>
  <si>
    <t>19.24</t>
  </si>
  <si>
    <t>19.24.02</t>
  </si>
  <si>
    <t>19.27</t>
  </si>
  <si>
    <t>19.27.01</t>
  </si>
  <si>
    <t>19.30</t>
  </si>
  <si>
    <t>19.30.04</t>
  </si>
  <si>
    <t>19.30.05</t>
  </si>
  <si>
    <t>19.31</t>
  </si>
  <si>
    <t>19.31.02</t>
  </si>
  <si>
    <t>19.31.09</t>
  </si>
  <si>
    <t>19.32</t>
  </si>
  <si>
    <t>19.32.01</t>
  </si>
  <si>
    <t>19.32.02</t>
  </si>
  <si>
    <t>19.70</t>
  </si>
  <si>
    <t>19.70.07</t>
  </si>
  <si>
    <t>20</t>
  </si>
  <si>
    <t>20.01</t>
  </si>
  <si>
    <t>20.01.02</t>
  </si>
  <si>
    <t>20.04</t>
  </si>
  <si>
    <t>20.04.03</t>
  </si>
  <si>
    <t>20.51</t>
  </si>
  <si>
    <t>20.51.05</t>
  </si>
  <si>
    <t>20.51.06</t>
  </si>
  <si>
    <t>21</t>
  </si>
  <si>
    <t>21.03</t>
  </si>
  <si>
    <t>21.03.03</t>
  </si>
  <si>
    <t>21.03.16</t>
  </si>
  <si>
    <t>21.04</t>
  </si>
  <si>
    <t>21.04.01</t>
  </si>
  <si>
    <t>21.05</t>
  </si>
  <si>
    <t>21.05.01</t>
  </si>
  <si>
    <t>21.05.03</t>
  </si>
  <si>
    <t>21.07</t>
  </si>
  <si>
    <t>21.07.01</t>
  </si>
  <si>
    <t>21.15</t>
  </si>
  <si>
    <t>21.15.05</t>
  </si>
  <si>
    <t>21.20</t>
  </si>
  <si>
    <t>21.20.01</t>
  </si>
  <si>
    <t>21.29</t>
  </si>
  <si>
    <t>21.29.02</t>
  </si>
  <si>
    <t>21.30</t>
  </si>
  <si>
    <t>21.30.07</t>
  </si>
  <si>
    <t>21.32</t>
  </si>
  <si>
    <t>21.32.01</t>
  </si>
  <si>
    <t>24</t>
  </si>
  <si>
    <t>24.01</t>
  </si>
  <si>
    <t>24.01.01</t>
  </si>
  <si>
    <t>24.01.02</t>
  </si>
  <si>
    <t>24.01.03</t>
  </si>
  <si>
    <t>24.01.04</t>
  </si>
  <si>
    <t>24.01.05</t>
  </si>
  <si>
    <t>24.01.07</t>
  </si>
  <si>
    <t>24.01.08</t>
  </si>
  <si>
    <t>24.01.10</t>
  </si>
  <si>
    <t>24.01.11</t>
  </si>
  <si>
    <t>24.01.12</t>
  </si>
  <si>
    <t>24.01.13</t>
  </si>
  <si>
    <t>24.01.14</t>
  </si>
  <si>
    <t>24.01.15</t>
  </si>
  <si>
    <t>24.01.16</t>
  </si>
  <si>
    <t>24.01.17</t>
  </si>
  <si>
    <t>24.01.18</t>
  </si>
  <si>
    <t>24.01.19</t>
  </si>
  <si>
    <t>24.01.20</t>
  </si>
  <si>
    <t>24.01.21</t>
  </si>
  <si>
    <t>24.01.22</t>
  </si>
  <si>
    <t>24.01.23</t>
  </si>
  <si>
    <t>24.01.24</t>
  </si>
  <si>
    <t>24.01.25</t>
  </si>
  <si>
    <t>24.01.26</t>
  </si>
  <si>
    <t>24.01.27</t>
  </si>
  <si>
    <t>24.01.28</t>
  </si>
  <si>
    <t>24.01.29</t>
  </si>
  <si>
    <t>24.01.31</t>
  </si>
  <si>
    <t>24.01.32</t>
  </si>
  <si>
    <t>24.01.33</t>
  </si>
  <si>
    <t>24.01.34</t>
  </si>
  <si>
    <t>24.01.35</t>
  </si>
  <si>
    <t>24.01.36</t>
  </si>
  <si>
    <t>24.01.38</t>
  </si>
  <si>
    <t>24.01.39</t>
  </si>
  <si>
    <t>24.01.40</t>
  </si>
  <si>
    <t>24.01.41</t>
  </si>
  <si>
    <t>24.01.43</t>
  </si>
  <si>
    <t>24.01.44</t>
  </si>
  <si>
    <t>24.01.45</t>
  </si>
  <si>
    <t>24.01.47</t>
  </si>
  <si>
    <t>24.01.48</t>
  </si>
  <si>
    <t>24.01.49</t>
  </si>
  <si>
    <t>24.01.51</t>
  </si>
  <si>
    <t>24.01.52</t>
  </si>
  <si>
    <t>24.01.54</t>
  </si>
  <si>
    <t>24.01.55</t>
  </si>
  <si>
    <t>24.01.56</t>
  </si>
  <si>
    <t>24.01.57</t>
  </si>
  <si>
    <t>24.01.58</t>
  </si>
  <si>
    <t>24.01.59</t>
  </si>
  <si>
    <t>24.01.60</t>
  </si>
  <si>
    <t>24.01.61</t>
  </si>
  <si>
    <t>24.01.62</t>
  </si>
  <si>
    <t>24.01.63</t>
  </si>
  <si>
    <t>24.01.64</t>
  </si>
  <si>
    <t>24.01.65</t>
  </si>
  <si>
    <t>24.01.66</t>
  </si>
  <si>
    <t>24.01.67</t>
  </si>
  <si>
    <t>24.01.68</t>
  </si>
  <si>
    <t>24.01.69</t>
  </si>
  <si>
    <t>24.01.70</t>
  </si>
  <si>
    <t>24.01.71</t>
  </si>
  <si>
    <t>24.01.72</t>
  </si>
  <si>
    <t>24.01.73</t>
  </si>
  <si>
    <t>24.01.74</t>
  </si>
  <si>
    <t>24.01.75</t>
  </si>
  <si>
    <t>24.01.76</t>
  </si>
  <si>
    <t>24.01.77</t>
  </si>
  <si>
    <t>24.01.78</t>
  </si>
  <si>
    <t>24.01.79</t>
  </si>
  <si>
    <t>24.01.80</t>
  </si>
  <si>
    <t>24.01.81</t>
  </si>
  <si>
    <t>24.01.82</t>
  </si>
  <si>
    <t>24.01.83</t>
  </si>
  <si>
    <t>24.01.92</t>
  </si>
  <si>
    <t>24.01.93</t>
  </si>
  <si>
    <t>24.02</t>
  </si>
  <si>
    <t>24.02.09</t>
  </si>
  <si>
    <t>30</t>
  </si>
  <si>
    <t>30.01</t>
  </si>
  <si>
    <t>30.01.02</t>
  </si>
  <si>
    <t>30.02</t>
  </si>
  <si>
    <t>30.02.01</t>
  </si>
  <si>
    <t>30.02.02</t>
  </si>
  <si>
    <t>30.02.03</t>
  </si>
  <si>
    <t>30.02.04</t>
  </si>
  <si>
    <t>30.03</t>
  </si>
  <si>
    <t>30.03.01</t>
  </si>
  <si>
    <t>30.04</t>
  </si>
  <si>
    <t>30.04.01</t>
  </si>
  <si>
    <t>30.05</t>
  </si>
  <si>
    <t>30.05.01</t>
  </si>
  <si>
    <t>30.05.02</t>
  </si>
  <si>
    <t>30.05.03</t>
  </si>
  <si>
    <t>31</t>
  </si>
  <si>
    <t>31.01</t>
  </si>
  <si>
    <t>31.01.03</t>
  </si>
  <si>
    <t>31.01.06</t>
  </si>
  <si>
    <t>31.01.09</t>
  </si>
  <si>
    <t>31.01.10</t>
  </si>
  <si>
    <t>31.01.11</t>
  </si>
  <si>
    <t>31.01.16</t>
  </si>
  <si>
    <t>31.01.20</t>
  </si>
  <si>
    <t>32</t>
  </si>
  <si>
    <t>32.01</t>
  </si>
  <si>
    <t>32.01.03</t>
  </si>
  <si>
    <t>32.01.06</t>
  </si>
  <si>
    <t>32.01.09</t>
  </si>
  <si>
    <t>32.01.10</t>
  </si>
  <si>
    <t>32.01.11</t>
  </si>
  <si>
    <t>33</t>
  </si>
  <si>
    <t>33.01</t>
  </si>
  <si>
    <t>33.01.01</t>
  </si>
  <si>
    <t>INSTALAÇAO DA OBRA</t>
  </si>
  <si>
    <t>BARRACAO DE OBRA</t>
  </si>
  <si>
    <t>VESTIARIO TIPO I</t>
  </si>
  <si>
    <t>AREA COBERTA EM TELHA ONDULADA DE FIBROCIMENTO 4MM</t>
  </si>
  <si>
    <t>DEPOSITO E FERRAMENTARIA TIPO I</t>
  </si>
  <si>
    <t>DEPOSITO DE MATERIAIS ENSACADOS</t>
  </si>
  <si>
    <t>PLACA DE OBRA AFIXADA COM PEÇAS DE MADEIRA 8X12CM</t>
  </si>
  <si>
    <t>PLACA DE OBRA EM LONA IMPRESSAO DIGITAL P. SUDECAP</t>
  </si>
  <si>
    <t>TAPUME PADRAO SUDECAP (TIPO I, II E III)</t>
  </si>
  <si>
    <t>COMPENSADO 10MM COM BASE DE CONCRETO S/INFORME PBH</t>
  </si>
  <si>
    <t>DE TELA GALVANIZADA #2" FIO 14 C/FIXAÇAO ENTERRADA</t>
  </si>
  <si>
    <t>TELA-TAPUME DE POLIPROPILENO H= 1,20 M, INCL. BASE</t>
  </si>
  <si>
    <t>PROTEÇAO COM FITA ZEBRADA AMARELA L=7CM E PEÇA 7X7</t>
  </si>
  <si>
    <t>REMANEJAMENTO DE TAPUME</t>
  </si>
  <si>
    <t>INSTALAÇAO PROVISORIA - CONCESSIONARIA</t>
  </si>
  <si>
    <t>PADRAO CEMIG  - TRIFASICO ATE 30 KVA</t>
  </si>
  <si>
    <t>PADRAO COPASA - KIT CAVALTE METAL E REGISTRO 3/4"</t>
  </si>
  <si>
    <t>FOSSA E SUMIDOURO</t>
  </si>
  <si>
    <t xml:space="preserve"> TANQUE SÉPTICO CIRCULAR, EM CONCRETO PRÉ-MOLDADO, DIÂMETRO INTERNO = 1,88 M, ALTURA INTERNA = 2,50 M, VOLUME ÚTIL: 6245,8 L (PARA 32 CONTRIBUINTES) </t>
  </si>
  <si>
    <t>REDE INTERNA E PROVISORIA DE AGUA E ESGOTO</t>
  </si>
  <si>
    <t>TUBO PVC      D= 100 MM</t>
  </si>
  <si>
    <t>TUBO PVC AGUA SOLDA E CONEXOES D=20MM (1/2")</t>
  </si>
  <si>
    <t>TUBO PVC AGUA SOLDA E CONEXOES D=25MM (3/4")</t>
  </si>
  <si>
    <t>CONTAINER 6,0X2,30X2,82 M COM ISOLAMENTO TERMICO</t>
  </si>
  <si>
    <t>MOBILIZACAO DE CONTAINER</t>
  </si>
  <si>
    <t>ESCRITORIO COM AR CONDICIONADO</t>
  </si>
  <si>
    <t>ESCRITORIO C/ AR CONDIC. E SANITARIO COMPLETO</t>
  </si>
  <si>
    <t>VESTIARIO C/ 7 CHUVEIROS E 2 LAVATORIOS COMPLETO</t>
  </si>
  <si>
    <t>VESTIARIO 4 CHUV.3 SANIT.1LAVAT. 1 MICT. COMPLETO</t>
  </si>
  <si>
    <t>REFEITORIO COMPLETO</t>
  </si>
  <si>
    <t>DEPOSITO E FERRAMENTARIA COM LAVATORIO</t>
  </si>
  <si>
    <t>DESMOBILIZAÇÃO DE CONTAINER</t>
  </si>
  <si>
    <t>BANHEIRO QUIMICO</t>
  </si>
  <si>
    <t>BANHEIRO QUIMICO 110X120X230CM COM MANUTENCAO</t>
  </si>
  <si>
    <t>SINALIZAÇAO</t>
  </si>
  <si>
    <t>PLACA 1,0X0,60M CH.26 EM CAVALETE METALON 20X20MM</t>
  </si>
  <si>
    <t>PLACA 0,50X0,50M DUPLA FACE CH.GALV.22 EM CAVALETE</t>
  </si>
  <si>
    <t>PLACA 0,50X0,50M CH.GALV.22 CAVALETE METALON 20X20</t>
  </si>
  <si>
    <t>CONE EM PVC H= 75 CM</t>
  </si>
  <si>
    <t xml:space="preserve"> CAVALETE DE OBRA COM ALTURA DE 1,00 M - 2 UTILIZAÇÕES </t>
  </si>
  <si>
    <t>DEMOLIÇOES E REMOÇOES</t>
  </si>
  <si>
    <t>DEMOLIÇAO DE PISO INCLUSIVE AFASTAMENTO</t>
  </si>
  <si>
    <t>CIMENTADO OU CONTRAPISO DE ARGAMASSA</t>
  </si>
  <si>
    <t>DEMOLIÇAO DE PASSEIO E PAVIMENTO</t>
  </si>
  <si>
    <t>PASSEIO OU LAJE DE CONCRETO MANUALMENTE</t>
  </si>
  <si>
    <t>PASSEIO OU LAJE DE CONCRETO C/ EQUIP. PNEUMATICO</t>
  </si>
  <si>
    <t>MANUAL DE ALVENARIA POLIEDRICA</t>
  </si>
  <si>
    <t>DE REVESTIMENTO ASFALTICO COM EQUIP. PNEUMATICO</t>
  </si>
  <si>
    <t>CORTE MECANICO EM CONCRETO/ASFALTO</t>
  </si>
  <si>
    <t>CORTE MECAN. C/ SERRA CIRCULAR EM CONCRETO/ASFALTO</t>
  </si>
  <si>
    <t>DEMOLIÇAO DE CONCRETO INCLUSIVE AFASTAMENTO</t>
  </si>
  <si>
    <t>SIMPLES - MANUAL</t>
  </si>
  <si>
    <t>ARMADO  - MANUAL</t>
  </si>
  <si>
    <t>DEMOLIÇAO MANUAL, DE ALVENARIA INCL. AFASTAMENTO</t>
  </si>
  <si>
    <t>DE ALVENARIA DE TIJOLOS E BLOCOS</t>
  </si>
  <si>
    <t>REMOÇAO DE MEIO-FIO</t>
  </si>
  <si>
    <t>PREMOLDADO DE CONCRETO</t>
  </si>
  <si>
    <t>DE PEDRA (GNAISSE, BASALTO ETC.)</t>
  </si>
  <si>
    <t>DEMOLIÇAO, REMOÇAO E CARGA MECANICA</t>
  </si>
  <si>
    <t>DE CONSTRUÇOES DE ALVENARIA</t>
  </si>
  <si>
    <t>DE GABIAO</t>
  </si>
  <si>
    <t>REMOÇAO DE CERCA E ALAMBRADO</t>
  </si>
  <si>
    <t>CERCA DE ARAME</t>
  </si>
  <si>
    <t>ALAMBRADO</t>
  </si>
  <si>
    <t>TRANSPORTE DE MATERIAL DEMOLIDO EM CARRINHO DE MAO</t>
  </si>
  <si>
    <t>DMT &lt;= 50,0 M</t>
  </si>
  <si>
    <t>50,0 M &lt; DMT &lt;= 100,0 M</t>
  </si>
  <si>
    <t>CARGA DE MATERIAL DEMOLIDO SOBRE CAMINHAO</t>
  </si>
  <si>
    <t>MANUAL</t>
  </si>
  <si>
    <t>MECANICA</t>
  </si>
  <si>
    <t>TRANSPORTE DE MATERIAL DEMOLIDO EM CAMINHAO</t>
  </si>
  <si>
    <t>DMT  &lt;= 1 KM</t>
  </si>
  <si>
    <t>1 KM &lt; DMT &lt;= 2 KM</t>
  </si>
  <si>
    <t>2 KM &lt; DMT &lt;= 5 KM</t>
  </si>
  <si>
    <t>DMT  &gt; 5 KM</t>
  </si>
  <si>
    <t>TRANSPORTE DE MAT.DE QUALQUER NATUREZA EM CAÇAMBA</t>
  </si>
  <si>
    <t>CAÇAMBA 5m³</t>
  </si>
  <si>
    <t>TRABALHOS EM TERRA</t>
  </si>
  <si>
    <t>DESMATAMENTO, DESTOCAMENTO E LIMPEZA DO TERRENO</t>
  </si>
  <si>
    <t>CAPINA MANUAL DE TERRENO</t>
  </si>
  <si>
    <t>ESCAVAÇAO MECANICA INCLUSIVE TRANSPORTE ATE 50 M</t>
  </si>
  <si>
    <t>EM MATERIAL DE 1ª CATEGORIA</t>
  </si>
  <si>
    <t>CARGA DE MATERIAL DE QQUER NATUREZA SOBRE CAMINHAO</t>
  </si>
  <si>
    <t>TRANSPORTE DE MATERIAL DE QUALQUER NATUREZA</t>
  </si>
  <si>
    <t>ATERRO COMPACTADO</t>
  </si>
  <si>
    <t>COM ROLO VIBRATORIO</t>
  </si>
  <si>
    <t>MANUAL, COM SOQUETE</t>
  </si>
  <si>
    <t>ESCAVAÇAO MANUAL DE VALAS</t>
  </si>
  <si>
    <t>H &lt;= 1,5 M</t>
  </si>
  <si>
    <t>1,5 M &lt; H &lt;= 3,0 M</t>
  </si>
  <si>
    <t>ESCAVAÇAO MECANICA DE VALAS COM DESCARGA LATERAL</t>
  </si>
  <si>
    <t>H &lt;= 1.5 M</t>
  </si>
  <si>
    <t>1.5 M &lt; H &lt;= 3.0 M</t>
  </si>
  <si>
    <t>3.0 M &lt; H &lt;= 5.0 M</t>
  </si>
  <si>
    <t>H &gt; 5,0 M</t>
  </si>
  <si>
    <t>ESCAVAÇAO MECANICA DE VALAS COM DESC. S/ CAMINHOES</t>
  </si>
  <si>
    <t>1.5 M &lt; H &lt;= 3.0M</t>
  </si>
  <si>
    <t>ESCAVAÇAO EM SOLO MOLE</t>
  </si>
  <si>
    <t>MECANICA COM DESCARGA DIRETA SOBRE CAMINHAO</t>
  </si>
  <si>
    <t>REATERRO DE VALA</t>
  </si>
  <si>
    <t>COMPACTADO COM EQUIP. PLACA VIBRATORIA OU EQUIVALENTE</t>
  </si>
  <si>
    <t>REGULARIZAÇAO E COMPACTAÇAO DE TERRENO</t>
  </si>
  <si>
    <t>COM PLACA VIBRATORIA</t>
  </si>
  <si>
    <t>DMT &lt;= 50,00 M</t>
  </si>
  <si>
    <t>50,00 &lt; DMT &lt;= 100,00 M</t>
  </si>
  <si>
    <t>FUNDAÇOES</t>
  </si>
  <si>
    <t>TUBULAO A CEU ABERTO</t>
  </si>
  <si>
    <t>ESCAVAÇAO MANUAL DE TUBULAO A CEU ABERTO</t>
  </si>
  <si>
    <t>ESCAVAÇAO E CONCRETO 1:3:6 COM 30% PEDRA DE MAO</t>
  </si>
  <si>
    <t>ESTACA BROCA PERFURADA A TRADO MANUAL</t>
  </si>
  <si>
    <t>PERFURAÇAO DE ESTACA TRADO D= 20 CM</t>
  </si>
  <si>
    <t>PERFURAÇAO DE ESTACA TRADO D= 30 CM</t>
  </si>
  <si>
    <t>ESTACA STRAUSS - ESCAVAÇAO, ARMAÇAO E CONCRETAGEM</t>
  </si>
  <si>
    <t>D= 250 MM</t>
  </si>
  <si>
    <t>FORMA, ESCORAMENTO, DESFORMA E LIMPEZA EM FUNDAÇAO</t>
  </si>
  <si>
    <t>DE TABUA DE MADEIRA DE LEI</t>
  </si>
  <si>
    <t>ARMAÇAO INCL. CORTE, DOBRA E COLOCAÇAO EM FUNDAÇAO</t>
  </si>
  <si>
    <t>AÇO CA-50/60</t>
  </si>
  <si>
    <t>CONCRETO CONVENCIONAL B1,B2 LANÇADO EM FUNDAÇAO</t>
  </si>
  <si>
    <t>FCK &gt;= 20.0 MPa, BRITA CALCAREA</t>
  </si>
  <si>
    <t>FCK &gt;= 25.0 MPa, BRITA CALCAREA</t>
  </si>
  <si>
    <t>CONCRETO USINADO B1,B2 LANÇADO EM FUNDAÇAO</t>
  </si>
  <si>
    <t>BALDRAME DE ALVENARIA DE BLOCO DE CONCRETO(SAPATA)</t>
  </si>
  <si>
    <t>E= 20 CM PREENCHIDO COM CONCRETO 1:4:8 (5MPA)</t>
  </si>
  <si>
    <t>E= 20 CM PREENCHIDO COM CONCRETO 1:3:6 (10MPA)</t>
  </si>
  <si>
    <t>GALERIA CELULAR E/OU CONTENÇOES</t>
  </si>
  <si>
    <t>ENROCAMENTO COM PEDRA DE MAO</t>
  </si>
  <si>
    <t>JOGADA</t>
  </si>
  <si>
    <t>ARRUMADA</t>
  </si>
  <si>
    <t>CONCRETO DE REGULARIZAÇAO</t>
  </si>
  <si>
    <t>TRAÇO 1:3:6,FORNEC. E LANÇAMENTO SOBRE ENROCAMENTO</t>
  </si>
  <si>
    <t>CONCRETO ESTRUTURAL, FORN. APLICAÇAO E ADENSAMENTO</t>
  </si>
  <si>
    <t>FCK &gt;= 15,0 MPA, USINADO</t>
  </si>
  <si>
    <t xml:space="preserve"> CONCRETO ENVELOPADO </t>
  </si>
  <si>
    <t xml:space="preserve"> FORNECIMENTO E EXECUÇÃO DE CONCRETO ENVELOPADO, FCK &lt;= 15,00 MPA,BOMBEADO,COM MANTA GEOTEXTIL TECIDO PROPEX OU SIMILAR, GRAMATURA = 106 G/M2  </t>
  </si>
  <si>
    <t>FORNECIMENTO E LANÇAMENTO DE MATERIAL DRENANTE</t>
  </si>
  <si>
    <t>BRITA</t>
  </si>
  <si>
    <t>AREIA (COM ADENSAMENTO HIDRAULICO)</t>
  </si>
  <si>
    <t>MANTA DRENANTE GEOTEXTIL</t>
  </si>
  <si>
    <t>MANTA GEOTEXTIL - 300 G/M2 - RES.TRACAO &gt;= 16 KN/M</t>
  </si>
  <si>
    <t xml:space="preserve"> MANTA MANTA BIDIM RT-10 </t>
  </si>
  <si>
    <t xml:space="preserve"> MANTA GEOTEXTIL - 200 G/M2 ( 200 G/M2 ) RT-10 </t>
  </si>
  <si>
    <t>DRENO BARBACAN</t>
  </si>
  <si>
    <t>D= 50 MM</t>
  </si>
  <si>
    <t>D= 75 MM</t>
  </si>
  <si>
    <t>D= 100 MM</t>
  </si>
  <si>
    <t>GRELHA</t>
  </si>
  <si>
    <t>DE P.V. DE CANAL</t>
  </si>
  <si>
    <t>GABIAO</t>
  </si>
  <si>
    <t>TIPO CAIXA MALHA 8X10,FIO 2,7MM, REVESTIDO EM PVC</t>
  </si>
  <si>
    <t>TIPO CAIXA MALHA 8X10, FIO 2,7MM GALVANIZADO</t>
  </si>
  <si>
    <t>TIPO COLCHAO MALHA 6X8, FIO 2MM GALV.REVEST. PVC</t>
  </si>
  <si>
    <t>TIPO SACO MALHA 8X10, FIO 2,4MM GALV. REVEST. PVC</t>
  </si>
  <si>
    <t>ESTRUTURAS DE CONCRETO E METALICA</t>
  </si>
  <si>
    <t>FORMA, ESCORAMENTO, DESFORMA E LIMPEZA - ESTRUTURA</t>
  </si>
  <si>
    <t>DE COMPENSADO RESINADO ESPESSURA &gt;= 12MM</t>
  </si>
  <si>
    <t>ARMAÇAO INCL.CORTE, DOBRA E COLOCAÇAO EM ESTRUTURA</t>
  </si>
  <si>
    <t>CONCRETO CONVENCIONAL B1,B2 LANÇADO EM ESTRUTURA</t>
  </si>
  <si>
    <t>FCK &gt;= 25,0 MPA</t>
  </si>
  <si>
    <t>CONCRETO USINADO B1,B2 LANÇADO EM ESTRUTURA</t>
  </si>
  <si>
    <t>ALVENARIAS E DIVISOES</t>
  </si>
  <si>
    <t>ALVENARIA DE TIJOLO MACIÇO REQUEIMADO</t>
  </si>
  <si>
    <t>E=  5 CM, A REVESTIR</t>
  </si>
  <si>
    <t>E= 10 CM, A REVESTIR</t>
  </si>
  <si>
    <t>ALVENARIA DE TIJOLO FURADO(BLOCO CERAMICO VEDAÇÃO)</t>
  </si>
  <si>
    <t>E= 15 CM, A REVESTIR</t>
  </si>
  <si>
    <t>ALVENARIA DE BLOCO DE CONCRETO</t>
  </si>
  <si>
    <t>E= 10 CM, A REVESTIR, VEDAÇAO</t>
  </si>
  <si>
    <t>E= 15 CM, A REVESTIR, VEDAÇAO</t>
  </si>
  <si>
    <t>E= 20 CM, A REVESTIR, VEDAÇAO</t>
  </si>
  <si>
    <t>INSTALAÇAO HIDRO-SANITARIA, INCENDIO E GAS</t>
  </si>
  <si>
    <t>TUBO PVC ESGOTO, PB, VIROLA E ANEL, INCL. CONEXOES</t>
  </si>
  <si>
    <t>TUBO PVC ESG. REFORÇADO, PB, VIR., ANEL INCL.CONEX</t>
  </si>
  <si>
    <t>D= 150 MM</t>
  </si>
  <si>
    <t>SERRALHERIA</t>
  </si>
  <si>
    <t>GUARDA-CORPO E CORRIMAO</t>
  </si>
  <si>
    <t>TIPO B- BARRAS DE AÇO</t>
  </si>
  <si>
    <t>TIPO D-PILARETE DE CONCRETO E 6 TUBOS GALVANIZ. 1"</t>
  </si>
  <si>
    <t>GUARDA CORPO D=2" E TUBOS HORIZONTAIS D= 1 1/2"</t>
  </si>
  <si>
    <t>GUARDA CORPO D=2" E TUBOS VERTICAIS D= 1 1/2"</t>
  </si>
  <si>
    <t xml:space="preserve"> GUARDA-CORPO EM AÇO INOX D = 1 1/2", COM SUBDIVISÕES EM TUBO DE AÇO INOX D = 1/2", H = 1,05 M - COM CORRIMÃO DUPLO DE TUBO DE AÇO INOX D = 1 1/2" </t>
  </si>
  <si>
    <t>REVESTIMENTOS</t>
  </si>
  <si>
    <t>REVESTIMENTO COM ARGAMASSA DE CIMENTO, CAL E AREIA</t>
  </si>
  <si>
    <t>CHAPISCO COM ARGAMASSA 1:3 CIM./AREIA, A COLHER</t>
  </si>
  <si>
    <t>REBOCO COM ARGAMASSA 1:7 CIMENTO E AREIA</t>
  </si>
  <si>
    <t>PINTURA</t>
  </si>
  <si>
    <t>PINTURA LATEX PVA INCLUSIVE FUNDO SELADOR ACRILICO</t>
  </si>
  <si>
    <t>EXCLUSIVE EMASSAMENTO</t>
  </si>
  <si>
    <t>PINTURA ESMALTE SINTETICO</t>
  </si>
  <si>
    <t>ACETINADO C/FUNDO ANTIOXIDANTE EM PEÇAS  METALICAS</t>
  </si>
  <si>
    <t>PINTURA DE QUADRAS, PATIOS E ESTACIONAMENTO</t>
  </si>
  <si>
    <t>PINTURA DE DEMARCAÇAO DE QUADRAS SISTEMA ACRILICO</t>
  </si>
  <si>
    <t>C/LATEX ACRILICA INCL.PINT.DE LIGACAO EMULSIONADA</t>
  </si>
  <si>
    <t xml:space="preserve"> PINTURA DE PISO </t>
  </si>
  <si>
    <t xml:space="preserve"> PINTURA ACRILICA EM PISO CIMENTADO, TRES DEMAOS </t>
  </si>
  <si>
    <t>SERVICOS DIVERSOS</t>
  </si>
  <si>
    <t>EQUIPAMENTOS ESPORTIVOS</t>
  </si>
  <si>
    <t>TRAVE FUTEBOL SALAO F.G. D=76MM C/REDE NYLON DUPLO</t>
  </si>
  <si>
    <t>REDE VOLEY COM MASTROS DE TUBOS F.G. D=76MM</t>
  </si>
  <si>
    <t>BANCOS E MESAS</t>
  </si>
  <si>
    <t>BANCO PRE-MOLDADO CONCRETO 45X150X45CM PREMO/EQUIVALENTE</t>
  </si>
  <si>
    <t>CONJUNTO DE MESA E 2 BANCOS DE CONCRETO PARA JOGOS</t>
  </si>
  <si>
    <t>EQUIPAMENTO PARA PLAYGROUND METALICO</t>
  </si>
  <si>
    <t xml:space="preserve"> ESCORREGADOR MÉDIO METÁLICO PARA PLAYGROUND </t>
  </si>
  <si>
    <t xml:space="preserve"> GANGORRA METÁLICA COM DOIS LUGARES </t>
  </si>
  <si>
    <t>EQUIPAMENTOS PARA PLAYGROUND</t>
  </si>
  <si>
    <t>AMARELINHA - PINTADA NO PISO</t>
  </si>
  <si>
    <t>DRENAGEM</t>
  </si>
  <si>
    <t>TUBO CORRUGADO POLIETILENO ALTA DENSIDADE PEAD N12</t>
  </si>
  <si>
    <t>DN=300MM</t>
  </si>
  <si>
    <t xml:space="preserve"> DN=400MM </t>
  </si>
  <si>
    <t>DN=600MM</t>
  </si>
  <si>
    <t>DN=750MM</t>
  </si>
  <si>
    <t>REDE TUB. CONCRETO CIMENTO ARI PLUS RS CLASSE PA-1</t>
  </si>
  <si>
    <t>DN=  400 MM</t>
  </si>
  <si>
    <t>DN=  600 MM</t>
  </si>
  <si>
    <t>DN=  800 MM</t>
  </si>
  <si>
    <t>DN= 1000 MM</t>
  </si>
  <si>
    <t>DN= 1200 MM</t>
  </si>
  <si>
    <t xml:space="preserve"> DN = 1500 MM </t>
  </si>
  <si>
    <t>CONCRETO PARA BERÇO DE REDE TUBULAR</t>
  </si>
  <si>
    <t>TRAÇO 1:3:6, INCLUSIVE LANÇAMENTO</t>
  </si>
  <si>
    <t>FORMA PARA BERÇO</t>
  </si>
  <si>
    <t>EM TABUA, INCLUSIVE DESFORMA</t>
  </si>
  <si>
    <t>ALA DE REDE TUBULAR</t>
  </si>
  <si>
    <t>D=  600 MM</t>
  </si>
  <si>
    <t>D=  800 MM</t>
  </si>
  <si>
    <t>D= 1200 MM</t>
  </si>
  <si>
    <t>CAIXA PARA BOCA LOBO</t>
  </si>
  <si>
    <t>SIMPLES</t>
  </si>
  <si>
    <t>DUPLA</t>
  </si>
  <si>
    <t>CONJUNTO QUADRO E GRELHA PARA BOCA DE LOBO</t>
  </si>
  <si>
    <t>TIPO A (FERRO FUNDIDO) - PADRAO SUDECAP</t>
  </si>
  <si>
    <t>TIPO B (CONCRETO) - PADRAO SUDECAP</t>
  </si>
  <si>
    <t>CANTONEIRA PARA BOCA DE LOBO</t>
  </si>
  <si>
    <t>CAIXA DE PASSAGEM TIPO A - PADRAO SUDECAP</t>
  </si>
  <si>
    <t>D=  500 MM</t>
  </si>
  <si>
    <t>CAIXA DE PASSAGEM TIPO B - PADRAO SUDECAP</t>
  </si>
  <si>
    <t>POÇO DE VISITA TIPO A - PADRAO SUDECAP</t>
  </si>
  <si>
    <t>CHAMINE DE POÇO DE VISITA - PADRAO SUDECAP</t>
  </si>
  <si>
    <t>TIPO A-ALVEN. E=20CM REVESTIDA, C/DEGRAUS AÇO CA25</t>
  </si>
  <si>
    <t>TIPO B-ANEL CONCRETO CA-1, C/ DEGRAUS EM AÇO CA 25</t>
  </si>
  <si>
    <t>TAMPAO DE POÇO DE VISITA</t>
  </si>
  <si>
    <t>FERRO FUNDIDO NODULAR</t>
  </si>
  <si>
    <t>DESCIDA D'AGUA TIPO DEGRAU - PADRAO SUDECAP</t>
  </si>
  <si>
    <t>DESCIDA D'AGUA TIPO CALHA - PADRAO SUDECAP</t>
  </si>
  <si>
    <t>BARRAGEM - PADRAO SUDECAP</t>
  </si>
  <si>
    <t>TIPO A - SACO DE RAFIA</t>
  </si>
  <si>
    <t>SARJETA - PADRAO SUDECAP</t>
  </si>
  <si>
    <t>TIPO A - (50X10)CM - DES-R01</t>
  </si>
  <si>
    <t>TIPO B - (50X10)CM - DES-R01</t>
  </si>
  <si>
    <t>CANALETA - PADRAO SUDECAP</t>
  </si>
  <si>
    <t>TIPO 2 - D= 300 MM, PREMOLDADA DE CONCRETO</t>
  </si>
  <si>
    <t>30X20CM CONCRETO 20MPA C/ TAMPA CONCRETO PERFURADA</t>
  </si>
  <si>
    <t>ESCORAMENTO DESCONTINUO DE VALAS - PADRAO SUDECAP</t>
  </si>
  <si>
    <t>TIPO A - MADEIRA ROLIÇA D= 6 A 10 CM</t>
  </si>
  <si>
    <t>TIPO B - MADEIRA ROLIÇA D= 11 A 15 CM</t>
  </si>
  <si>
    <t>TUBO PVC RIG.NBR-7362/2 INCL.CONEXOES (TIGRE/EQUIVALENTE)</t>
  </si>
  <si>
    <t>D= 300MM</t>
  </si>
  <si>
    <t>PAVIMENTAÇAO</t>
  </si>
  <si>
    <t>REGULARIZAÇAO</t>
  </si>
  <si>
    <t>REGULARIZAÇAO, COMPACT.DO SUBLEITO C/PLACA VIBRAT</t>
  </si>
  <si>
    <t>SUB-BASE ESTAB. GRANUL. ENERGIA PROCTOR INTERMED.</t>
  </si>
  <si>
    <t>COM BRITA BICA CORRIDA (AGREGADO DE PEDREIRA)</t>
  </si>
  <si>
    <t>ESCADA DE ACESSO</t>
  </si>
  <si>
    <t xml:space="preserve"> ESCADA SOBRE O SOLO DEGRAUS APROXIMADAMENTE 50 X 16,5 CM </t>
  </si>
  <si>
    <t xml:space="preserve"> RAMPA PARA ACESSO DE DEFICIENTE, EM CONCRETO SIMPLES FCK = 25 MPA, DESEMPENADA, COM PINTURA INDICATIVA, 02 DEMÃOS </t>
  </si>
  <si>
    <t>URBANIZAÇAO E OBRAS COMPLEMENTARES</t>
  </si>
  <si>
    <t>MEIO FIO E CORDAO - PADRAO SUDECAP</t>
  </si>
  <si>
    <t>MEIO FIO CONCRETO FCK&gt;=18MPA TIPO A (12X16,7X35)CM</t>
  </si>
  <si>
    <t>CORDAO DE CONC. PREMOLDADO BOLEADO 10X10 COM BASE</t>
  </si>
  <si>
    <t>REMOÇAO E REASSENTAMENTO DE MEIO-FIO</t>
  </si>
  <si>
    <t>PASSEIOS</t>
  </si>
  <si>
    <t>DE CONCRETO 15 MPA E=6CM JUNTA SECA 3M MANUAL</t>
  </si>
  <si>
    <t>CONCRETO &gt;=20MPA USINADO E=8CM MECANIZ.(INCL.TELA)</t>
  </si>
  <si>
    <t>LANÇAMENTO E ESPALHAMENTO  DE MATERIAIS EM PASSEIO</t>
  </si>
  <si>
    <t>SOLO EM AREA DE PASSEIO</t>
  </si>
  <si>
    <t>CERCA DE MOURAO A CADA 2,5 M</t>
  </si>
  <si>
    <t>TIPO 5-MOURAO PV E TELA GALV.#2"FIO12,4 FIOS ARAME</t>
  </si>
  <si>
    <t>EM TUBO GALVANIZ. DIN-2440 D=2",TELA #2" E FIO 12</t>
  </si>
  <si>
    <t>BARREIRA DE SEGURANÇA DE CONCRETO</t>
  </si>
  <si>
    <t>BARREIRA NEW JERSEY - SIMPLES - PADRÃO DER</t>
  </si>
  <si>
    <t>GRAMACAO, INCLUSIVE PLANTIO</t>
  </si>
  <si>
    <t>GRAMA ESMERALDA - WILD ZOYSIA</t>
  </si>
  <si>
    <t>FORNECIMENTO DE MATERIAL PARA PAISAGISMO:</t>
  </si>
  <si>
    <t>TERRA VEGETAL</t>
  </si>
  <si>
    <t>FORNECIMENTO DE MATERIAIS</t>
  </si>
  <si>
    <t xml:space="preserve"> GABIAO CAIXA 3,0x1,0x1,0M - REVESTIDO EM PVC-ABNT </t>
  </si>
  <si>
    <t xml:space="preserve"> GABIAO SACO MALHA HEXAGONAL 8 X 10 CM (ZN/AL + PVC),  FIO 2,4 MM, DIMENSOES 3,0 X 0,65 M </t>
  </si>
  <si>
    <t xml:space="preserve"> CIMENTO PORTLAND COMUM    ( CPII E32 )  SC 50KG </t>
  </si>
  <si>
    <t xml:space="preserve"> AREIA LAVADA COM FRETE </t>
  </si>
  <si>
    <t xml:space="preserve"> BRITA CALCÁREA COM FRETE BRITA 0,1,2,3 </t>
  </si>
  <si>
    <t xml:space="preserve"> GRELHA DE CONCRETO 0,99 x 0,44 x 0,10M, 9 t </t>
  </si>
  <si>
    <t xml:space="preserve"> QUADRO DE CONCRETO 1,10 x 0,50M </t>
  </si>
  <si>
    <t xml:space="preserve"> CANTONEIRA DE CONCRETO </t>
  </si>
  <si>
    <t xml:space="preserve"> SACO DE RAFIA PARA ENTULHO, NOVO, LISO (SEM CLICHE), *60 x 90* CM </t>
  </si>
  <si>
    <t xml:space="preserve"> CONJ. QUADRO E GRELHA DE FERRO FUNDIDO P= 199KG </t>
  </si>
  <si>
    <t xml:space="preserve"> CANTONEIRA DE FERRO FUNDIDO PESO = 69KG </t>
  </si>
  <si>
    <t xml:space="preserve"> GRELHA/PORTA GRELHA ACO INOX.FECHO GIRAT.150X150MM </t>
  </si>
  <si>
    <t xml:space="preserve"> GRELHA/PORTA GRELHA ACO INOX.FECHO GIRAT.100X100MM </t>
  </si>
  <si>
    <t xml:space="preserve"> ACO CA-50 6.3 MM DOBRADO E CORTADO </t>
  </si>
  <si>
    <t xml:space="preserve"> ACO CA-50, 12,5 MM, DOBRADO E CORTADO </t>
  </si>
  <si>
    <t xml:space="preserve"> ACO CA-60 5.0MM DOBRADO E CORTADO </t>
  </si>
  <si>
    <t xml:space="preserve"> ACO CA-60, 8,0 MM, VERGALHAO </t>
  </si>
  <si>
    <t xml:space="preserve"> MEIO-FIO PRE-MOLDADO TIPO A FCK&gt;=18,0MPA H=35CM </t>
  </si>
  <si>
    <t xml:space="preserve"> PREGO DE ACO POLIDO COM CABECA 18 X 30 (2 3/4 X 10)    </t>
  </si>
  <si>
    <t xml:space="preserve"> PREGO DE ACO POLIDO COM CABECA 17 X 21 (2 X 11) </t>
  </si>
  <si>
    <t xml:space="preserve"> TIJOLO CERAMICO FURADO 8 FUROS 29X19X9CM C/FRETE </t>
  </si>
  <si>
    <t xml:space="preserve"> TIJOLO CERAMICO LAMINADO 5,5 X 11 X 23 CM </t>
  </si>
  <si>
    <t xml:space="preserve"> TIJOLO CERAM. MACICO REQUEIMADO 20X10X5CM C/FRETE </t>
  </si>
  <si>
    <t xml:space="preserve"> BLOCO CONCRETO VAZADO 9X19X39  C/ FRETE 4,5MPA </t>
  </si>
  <si>
    <t xml:space="preserve"> BLOCO CONCRETO VAZADO 14X19X39 C/ FRETE 4,5MPA </t>
  </si>
  <si>
    <t xml:space="preserve"> BLOCO CONCRETO VAZADO 19X19X39 C/ FRETE 4,5MPA </t>
  </si>
  <si>
    <t xml:space="preserve"> BLOCO DE CONCRETO VAZADO 3,0MPA DE VEDAÇÃO 14X19X39 CM  C/ FRETE </t>
  </si>
  <si>
    <t xml:space="preserve"> MOURAO DE CONCRETO RETO SECAO T 2,45M </t>
  </si>
  <si>
    <t>MOURAO DE CONCRETO PV=SECAO T 3,2M ESTICADOR</t>
  </si>
  <si>
    <t xml:space="preserve"> LADRILHO HIDRAUL. AMARELO/VERM. 20X20CM DIRECIONAL </t>
  </si>
  <si>
    <t xml:space="preserve"> LADRILHO HIDRAULICO, *20 X 20* CM, E= 2 CM, TATIL ALERTA OU DIRECIONAL, AMARELO  </t>
  </si>
  <si>
    <t xml:space="preserve"> LONA PLASTICA PRETA, E= 150 MICRA </t>
  </si>
  <si>
    <t>CALCAMENTO POLIEDRICO DE GNAISSE C/FRETE(P/ BH)</t>
  </si>
  <si>
    <t xml:space="preserve"> BARRA DE FERRO RETANGULAR, BARRA CHATA, 1" X 1/4" (L X E), 1,2265 KG/M </t>
  </si>
  <si>
    <t xml:space="preserve"> BARRA DE FERRO RETANGULAR, BARRA CHATA, 1 1/2" X 1/4" (L X E), 1,89 KG/M </t>
  </si>
  <si>
    <t xml:space="preserve"> CANTONEIRA DE FERRO DE 3"X3/16" </t>
  </si>
  <si>
    <t xml:space="preserve"> METALON CHAPA 18 - 30x20mm / (50X30MM) </t>
  </si>
  <si>
    <t xml:space="preserve"> ARAME GALVANIZADO BWG 10 (3,4MM) 14M/KG </t>
  </si>
  <si>
    <t>ARAME DE ACO OVALADO 15 X 17 ( 45,7 KG, 700 KGF), ROLO 1000 M</t>
  </si>
  <si>
    <t xml:space="preserve"> ARAME RECOZIDO BWG 10 (PG-18) </t>
  </si>
  <si>
    <t>ARAME FARPADO GALVANIZADO, 16 BWG (1,65 MM), CLASSE 250</t>
  </si>
  <si>
    <t xml:space="preserve"> TELA PLASTICA LARANJA, TIPO TAPUME PARA SINALIZACAO, MALHA RETANGULAR, ROLO 1.20 X 50 M (L X C) </t>
  </si>
  <si>
    <t xml:space="preserve"> TELA ARAME GALV. Nº 16 MALHA 2" </t>
  </si>
  <si>
    <t xml:space="preserve"> ELETRODO E-7018 D=4,0MM - SOLDA ELÉTRICA </t>
  </si>
  <si>
    <t xml:space="preserve"> ELETRODO REVESTIDO AWS - E6013, DIAMETRO IGUAL A 4,00 MM </t>
  </si>
  <si>
    <t xml:space="preserve"> TABUA DE PINUS EXP.= 1" L=25 CM </t>
  </si>
  <si>
    <t xml:space="preserve"> PRANCHAO DE PARAJU </t>
  </si>
  <si>
    <t xml:space="preserve"> PECA DE MADEIRA DE PINUS 5,5X5,5 CM </t>
  </si>
  <si>
    <t xml:space="preserve"> CHAPA DE COMPENSADO PLASTIFICADO E= 12MM </t>
  </si>
  <si>
    <t xml:space="preserve"> TUBO PVC ESGOTO RIGIDO JE NBR-7362/2 D= 300MM X 6M </t>
  </si>
  <si>
    <t xml:space="preserve"> TUBO ACO GALV. DIN 2440 E= 3,25 MM   1" C/ COSTURA </t>
  </si>
  <si>
    <t xml:space="preserve"> TUBO ACO GALV. DIN 2440 E= 3,25 MM 1 1/2"C/COSTURA </t>
  </si>
  <si>
    <t xml:space="preserve"> TUBO ACO GALV. DIN 2440 E= 3,65 MM 2" C/COSTURA </t>
  </si>
  <si>
    <t xml:space="preserve"> TUBO CORRUGADO PEAD N12 D=300MM </t>
  </si>
  <si>
    <t xml:space="preserve"> TUBO CORRUGADO PEAD N12 D=600MM </t>
  </si>
  <si>
    <t xml:space="preserve"> TUBO CORRUGADO PEAD N12 D=750MM </t>
  </si>
  <si>
    <t xml:space="preserve"> TUBO CONCRETO ARMADO, CLASSE PA-1, PB, DN 400 MM, PARA AGUAS PLUVIAIS (NBR 8890) </t>
  </si>
  <si>
    <t xml:space="preserve"> TUBO CONCRETO ARMADO, CLASSE PA-1, PB, DN 500 MM, PARA AGUAS PLUVIAIS (NBR 8890)  </t>
  </si>
  <si>
    <t xml:space="preserve"> TUBO CONCRETO ARMADO, CLASSE PA-1, PB, DN 600 MM, PARA AGUAS PLUVIAIS (NBR 8890) </t>
  </si>
  <si>
    <t xml:space="preserve"> TUBO CONCRETO ARMADO, CLASSE PA-1, PB, DN 800 MM, PARA AGUAS PLUVIAIS (NBR 8890) </t>
  </si>
  <si>
    <t>TUBO CONCRETO CIMENTO ARI PLUS RS PB PA-1 D=1200MM</t>
  </si>
  <si>
    <t>TUBO CONCRETO CIMENTO ARI PLUS RS PB PA-1 D=1500MM</t>
  </si>
  <si>
    <t xml:space="preserve"> TUBO PVC ESGOTO RIGIDO PB VIROLA 100MM x6M </t>
  </si>
  <si>
    <t xml:space="preserve"> TUBO PVC ESGOTO RIGIDO PB VIROLA 150MM x6M </t>
  </si>
  <si>
    <t xml:space="preserve"> ADITIVO IMPERMEABILIZANTE SIKA 1 OU EQUIVALENTE (18 L) </t>
  </si>
  <si>
    <t xml:space="preserve"> PO DE CALCAREO COM FRETE </t>
  </si>
  <si>
    <t xml:space="preserve"> PERFIL "I" DE ACO LAMINADO, "I" 152 X 22 </t>
  </si>
  <si>
    <t xml:space="preserve"> DISCO DIAMANTADO D=14" PRECISION OU EQUIVALENTE </t>
  </si>
  <si>
    <t xml:space="preserve"> GRAMPO DE ACO POLIDO 1 " X 9 </t>
  </si>
  <si>
    <t xml:space="preserve"> FITA ZEBRADA PARA SINALIZAÇAO ROLO DE 200M </t>
  </si>
  <si>
    <t xml:space="preserve"> GERADOR 60KVA </t>
  </si>
  <si>
    <t xml:space="preserve"> DISCO DE CORTE DIAMANTADO SEGMENTADO DIAMETRO DE 180 MM PARA ESMERILHADEIRA 7 " </t>
  </si>
  <si>
    <t xml:space="preserve"> ARAME RECOZIDO 18 BWG, 1,25 MM (0,01 KG/M) </t>
  </si>
  <si>
    <t xml:space="preserve"> ESCOVA DE ACO, COM CABO, *4 X 15* FILEIRAS DE CERDAS </t>
  </si>
  <si>
    <t xml:space="preserve"> MARTELO DE SOLDADOR/PICADOR DE SOLDA </t>
  </si>
  <si>
    <t>TAMPAO FOFO ARTICULADO, CLASSE D400 CARGA MAX 40 T, REDONDO TAMPA *600 MM, REDE PLUVIAL/</t>
  </si>
  <si>
    <t xml:space="preserve"> GRELHA PARA BOCA DE LOBO EM CONCRETO - REFORÇADA - CAPACIDADE DE CARGA 18 TONELADAS - Medidas: 99x44x10x13 - FCK = 50MPA </t>
  </si>
  <si>
    <t xml:space="preserve"> TICKET - BOTA FORA (FICHA) </t>
  </si>
  <si>
    <t>TICKET BOTA FORA (FICHA) - REGIONAL VENDA NOVA</t>
  </si>
  <si>
    <t>FORNECIMENTO DE EQUIPAMENTO</t>
  </si>
  <si>
    <t xml:space="preserve"> CAMINHÃO  </t>
  </si>
  <si>
    <t>CAMINHÃO BASCULANTE C/ MOTORISTA, C/ CABINE PARA 6 LUGARES + FERRAMENTA E COMBUSTÍVEL</t>
  </si>
  <si>
    <t xml:space="preserve"> SISTEMA DE HIDROJATEAMENTO/SUCCAO </t>
  </si>
  <si>
    <t xml:space="preserve"> CHP/CAMINHAO TANQUE FORD 1317 WE TRUCADO, 10000 </t>
  </si>
  <si>
    <t xml:space="preserve"> CHI/CAMINHAO TANQUE FORD 1317 WE TRUCADO, 10000 L </t>
  </si>
  <si>
    <t xml:space="preserve"> CUSTO HORARIO DE CAMINHAO COMBINADO, EQUIPADO C/ SISTEMA DE HIDROJATEAMENTO E VACUO A ALTA PRESSÃO PARA DESOBSTRUCAO DE REDES E GALERIAS  INCLUSIVE DESLOCAMENTO - CHP </t>
  </si>
  <si>
    <t xml:space="preserve"> CUSTO HORARIO DE CAMINHAO COMBINADO, EQUIPADO C/ SISTEMA DE HIDROJATEAMENTO E VACUO A ALTA PRESSÃO PARA DESOBSTRUCAO DE REDES E GALERIAS  INCLUSIVE DESLOCAMENTO - CHI </t>
  </si>
  <si>
    <t xml:space="preserve"> VEICULO </t>
  </si>
  <si>
    <t>LOCACAO VEICULO POPULAR MOTOR 1.0 C/ AR E SEGURO SEM COMBUSTIVEL</t>
  </si>
  <si>
    <t xml:space="preserve"> COMBUSTÍVEL - PARA VEICULOS FISCALIZAÇÃO E EQUIPAMENTOS </t>
  </si>
  <si>
    <t xml:space="preserve"> GASOLINA COMUM </t>
  </si>
  <si>
    <t xml:space="preserve"> EQUIPAMENTOS E FERRAMENTAS </t>
  </si>
  <si>
    <t xml:space="preserve"> MARTELETE TRIFASICO DE 30 KG OU EQUIVALENTE </t>
  </si>
  <si>
    <t xml:space="preserve"> CHP/ GRUPO DE SOLDAGEM BAMBOZZI 375-A </t>
  </si>
  <si>
    <t xml:space="preserve"> CHI/ GRUPO DE SOLDAGEM BAMBOZZI 375-A </t>
  </si>
  <si>
    <t>FORNECIMENTO DE MAO DE OBRA HORA NORMAL</t>
  </si>
  <si>
    <t xml:space="preserve"> MÃO DE OBRA PARA EXECUÇÃO DE OBRA HORA NORMAL </t>
  </si>
  <si>
    <t xml:space="preserve"> AJUDANTE(COM INSALUBRIDADE 40%) </t>
  </si>
  <si>
    <t xml:space="preserve"> ENCARREGADO DE TURMA( COM INSALUBRIDADE 40%) </t>
  </si>
  <si>
    <t xml:space="preserve"> PEDREIRO(COM INSALUBRIDADE 40%) </t>
  </si>
  <si>
    <t xml:space="preserve"> SERRALHEIRO (COM INSALUBRIDADE 20%) </t>
  </si>
  <si>
    <t xml:space="preserve"> TECNICO SENIOR </t>
  </si>
  <si>
    <t xml:space="preserve"> TÉCNICO DE SEGURANÇA DO TRABALHO </t>
  </si>
  <si>
    <t>ENCARREGADO GERAL</t>
  </si>
  <si>
    <t>FORNECIMENTO DE  MAO DE OBRA HORA EXTRA</t>
  </si>
  <si>
    <t xml:space="preserve"> MÃO DE OBRA PARA EXECUÇÃO DE OBRA HORA EXTRA </t>
  </si>
  <si>
    <t xml:space="preserve"> AJUDANTE(COM INSALUBRIDADE 40%) - HORA EXTRA </t>
  </si>
  <si>
    <t xml:space="preserve"> ENCARREGADO DE TURMA(COM INSALUBRIDADE 40%) - HORA EXTRA </t>
  </si>
  <si>
    <t xml:space="preserve"> PEDREIRO(COM INSALUBRIDADE 40%) - HORA EXTRA </t>
  </si>
  <si>
    <t>" SERRALHEIRO (20% DE INSALUBRIDADE) - HORA EXTRA
 "</t>
  </si>
  <si>
    <t xml:space="preserve"> TECNICO SENIOR - HORA EXTRA </t>
  </si>
  <si>
    <t>ADMINISTRAÇÃO LOCAL</t>
  </si>
  <si>
    <t>UN</t>
  </si>
  <si>
    <t>M2</t>
  </si>
  <si>
    <t>M</t>
  </si>
  <si>
    <t>MES</t>
  </si>
  <si>
    <t>UNXMÊ</t>
  </si>
  <si>
    <t>M3</t>
  </si>
  <si>
    <t>M3KM</t>
  </si>
  <si>
    <t>VG</t>
  </si>
  <si>
    <t>KG</t>
  </si>
  <si>
    <t>T</t>
  </si>
  <si>
    <t>CJ</t>
  </si>
  <si>
    <t>LATA</t>
  </si>
  <si>
    <t>H</t>
  </si>
  <si>
    <t>L</t>
  </si>
  <si>
    <t>L190315.5</t>
  </si>
  <si>
    <t>Razão social</t>
  </si>
  <si>
    <t>CNPJ/CPF</t>
  </si>
  <si>
    <t>Responsável</t>
  </si>
  <si>
    <t>BDI do Projeto</t>
  </si>
  <si>
    <t>Leis Sociais</t>
  </si>
  <si>
    <t>Total do Projeto</t>
  </si>
  <si>
    <t>SERVIÇOS DE MANUTENÇÃO CORRETIVA E PREVENTIVA NA INFRAESTRUTURA URBANA DO MUNICÍPIO DE BELO HORIZONTE - REGIONAL VENDA NOVA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</si>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</sst>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5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850</v>
      </c>
      <c r="B1" s="7"/>
      <c r="C1" s="7"/>
      <c r="D1" s="7"/>
      <c r="E1" s="7"/>
      <c r="F1" s="7"/>
      <c r="G1" s="7"/>
    </row>
    <row r="3" spans="1:7">
      <c r="A3" t="s">
        <v>851</v>
      </c>
      <c r="B3" s="8"/>
    </row>
    <row r="4" spans="1:7">
      <c r="A4" t="s">
        <v>852</v>
      </c>
      <c r="B4" s="8"/>
    </row>
    <row r="5" spans="1:7">
      <c r="A5" t="s">
        <v>853</v>
      </c>
      <c r="B5" s="8"/>
    </row>
    <row r="6" spans="1:7">
      <c r="A6" t="s">
        <v>854</v>
      </c>
      <c r="B6" s="9">
        <v>1</v>
      </c>
    </row>
    <row r="7" spans="1:7">
      <c r="A7" t="s">
        <v>855</v>
      </c>
      <c r="B7" s="6">
        <v>1</v>
      </c>
    </row>
    <row r="9" spans="1:7">
      <c r="A9" t="s">
        <v>856</v>
      </c>
      <c r="B9" s="10">
        <f>ROUND(SUM(F15,F55,F92,F131,F153,F181,F190,F201,F207,F214,F218,F228,F240,F307,F315,F336,F417,F433,F442,F449)*B6,2)</f>
        <v>0</v>
      </c>
    </row>
    <row r="11" spans="1:7">
      <c r="A11" s="11" t="s">
        <v>857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858</v>
      </c>
      <c r="B14" s="12" t="s">
        <v>859</v>
      </c>
      <c r="C14" s="12" t="s">
        <v>860</v>
      </c>
      <c r="D14" s="12" t="s">
        <v>861</v>
      </c>
      <c r="E14" s="12" t="s">
        <v>862</v>
      </c>
      <c r="F14" s="12" t="s">
        <v>863</v>
      </c>
      <c r="G14">
        <v>56180</v>
      </c>
    </row>
    <row r="15" spans="1:7">
      <c r="A15" s="1" t="s">
        <v>0</v>
      </c>
      <c r="B15" s="2" t="s">
        <v>437</v>
      </c>
      <c r="C15" s="4">
        <v>1</v>
      </c>
      <c r="D15" s="5"/>
      <c r="E15" s="4"/>
      <c r="F15" s="4">
        <f>SUM(F16,F21,F23,F29,F32,F34,F38,F47,F49)</f>
        <v>0</v>
      </c>
      <c r="G15" s="5">
        <v>0</v>
      </c>
    </row>
    <row r="16" spans="1:7">
      <c r="A16" s="1" t="s">
        <v>1</v>
      </c>
      <c r="B16" s="2" t="s">
        <v>438</v>
      </c>
      <c r="C16" s="4"/>
      <c r="D16" s="5"/>
      <c r="E16" s="4"/>
      <c r="F16" s="4">
        <f>SUM(F17,F18,F19,F20)</f>
        <v>0</v>
      </c>
      <c r="G16" s="5">
        <v>0</v>
      </c>
    </row>
    <row r="17" spans="1:7">
      <c r="A17" s="1" t="s">
        <v>2</v>
      </c>
      <c r="B17" s="2" t="s">
        <v>439</v>
      </c>
      <c r="C17" s="4">
        <v>2</v>
      </c>
      <c r="D17" s="5" t="s">
        <v>836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440</v>
      </c>
      <c r="C18" s="4">
        <v>60</v>
      </c>
      <c r="D18" s="5" t="s">
        <v>837</v>
      </c>
      <c r="E18" s="6"/>
      <c r="F18" s="4">
        <f>ROUND(ROUND(C18*E18,2)*C15,2)</f>
        <v>0</v>
      </c>
      <c r="G18" s="5">
        <v>1</v>
      </c>
    </row>
    <row r="19" spans="1:7">
      <c r="A19" s="1" t="s">
        <v>4</v>
      </c>
      <c r="B19" s="2" t="s">
        <v>441</v>
      </c>
      <c r="C19" s="4">
        <v>1</v>
      </c>
      <c r="D19" s="5" t="s">
        <v>836</v>
      </c>
      <c r="E19" s="6"/>
      <c r="F19" s="4">
        <f>ROUND(ROUND(C19*E19,2)*C15,2)</f>
        <v>0</v>
      </c>
      <c r="G19" s="5">
        <v>1</v>
      </c>
    </row>
    <row r="20" spans="1:7">
      <c r="A20" s="1" t="s">
        <v>5</v>
      </c>
      <c r="B20" s="2" t="s">
        <v>442</v>
      </c>
      <c r="C20" s="4">
        <v>1</v>
      </c>
      <c r="D20" s="5" t="s">
        <v>836</v>
      </c>
      <c r="E20" s="6"/>
      <c r="F20" s="4">
        <f>ROUND(ROUND(C20*E20,2)*C15,2)</f>
        <v>0</v>
      </c>
      <c r="G20" s="5">
        <v>1</v>
      </c>
    </row>
    <row r="21" spans="1:7">
      <c r="A21" s="1" t="s">
        <v>6</v>
      </c>
      <c r="B21" s="2" t="s">
        <v>443</v>
      </c>
      <c r="C21" s="4"/>
      <c r="D21" s="5"/>
      <c r="E21" s="4"/>
      <c r="F21" s="4">
        <f>SUM(F22)</f>
        <v>0</v>
      </c>
      <c r="G21" s="5">
        <v>0</v>
      </c>
    </row>
    <row r="22" spans="1:7">
      <c r="A22" s="1" t="s">
        <v>7</v>
      </c>
      <c r="B22" s="2" t="s">
        <v>444</v>
      </c>
      <c r="C22" s="4">
        <v>24</v>
      </c>
      <c r="D22" s="5" t="s">
        <v>837</v>
      </c>
      <c r="E22" s="6"/>
      <c r="F22" s="4">
        <f>ROUND(ROUND(C22*E22,2)*C15,2)</f>
        <v>0</v>
      </c>
      <c r="G22" s="5">
        <v>1</v>
      </c>
    </row>
    <row r="23" spans="1:7">
      <c r="A23" s="1" t="s">
        <v>8</v>
      </c>
      <c r="B23" s="2" t="s">
        <v>445</v>
      </c>
      <c r="C23" s="4"/>
      <c r="D23" s="5"/>
      <c r="E23" s="4"/>
      <c r="F23" s="4">
        <f>SUM(F24,F25,F26,F27,F28)</f>
        <v>0</v>
      </c>
      <c r="G23" s="5">
        <v>0</v>
      </c>
    </row>
    <row r="24" spans="1:7">
      <c r="A24" s="1" t="s">
        <v>9</v>
      </c>
      <c r="B24" s="2" t="s">
        <v>446</v>
      </c>
      <c r="C24" s="4">
        <v>30</v>
      </c>
      <c r="D24" s="5" t="s">
        <v>838</v>
      </c>
      <c r="E24" s="6"/>
      <c r="F24" s="4">
        <f>ROUND(ROUND(C24*E24,2)*C15,2)</f>
        <v>0</v>
      </c>
      <c r="G24" s="5">
        <v>1</v>
      </c>
    </row>
    <row r="25" spans="1:7">
      <c r="A25" s="1" t="s">
        <v>10</v>
      </c>
      <c r="B25" s="2" t="s">
        <v>447</v>
      </c>
      <c r="C25" s="4">
        <v>30</v>
      </c>
      <c r="D25" s="5" t="s">
        <v>838</v>
      </c>
      <c r="E25" s="6"/>
      <c r="F25" s="4">
        <f>ROUND(ROUND(C25*E25,2)*C15,2)</f>
        <v>0</v>
      </c>
      <c r="G25" s="5">
        <v>1</v>
      </c>
    </row>
    <row r="26" spans="1:7">
      <c r="A26" s="1" t="s">
        <v>11</v>
      </c>
      <c r="B26" s="2" t="s">
        <v>448</v>
      </c>
      <c r="C26" s="4">
        <v>700</v>
      </c>
      <c r="D26" s="5" t="s">
        <v>838</v>
      </c>
      <c r="E26" s="6"/>
      <c r="F26" s="4">
        <f>ROUND(ROUND(C26*E26,2)*C15,2)</f>
        <v>0</v>
      </c>
      <c r="G26" s="5">
        <v>1</v>
      </c>
    </row>
    <row r="27" spans="1:7">
      <c r="A27" s="1" t="s">
        <v>12</v>
      </c>
      <c r="B27" s="2" t="s">
        <v>449</v>
      </c>
      <c r="C27" s="4">
        <v>500</v>
      </c>
      <c r="D27" s="5" t="s">
        <v>838</v>
      </c>
      <c r="E27" s="6"/>
      <c r="F27" s="4">
        <f>ROUND(ROUND(C27*E27,2)*C15,2)</f>
        <v>0</v>
      </c>
      <c r="G27" s="5">
        <v>1</v>
      </c>
    </row>
    <row r="28" spans="1:7">
      <c r="A28" s="1" t="s">
        <v>13</v>
      </c>
      <c r="B28" s="2" t="s">
        <v>450</v>
      </c>
      <c r="C28" s="4">
        <v>100</v>
      </c>
      <c r="D28" s="5" t="s">
        <v>838</v>
      </c>
      <c r="E28" s="6"/>
      <c r="F28" s="4">
        <f>ROUND(ROUND(C28*E28,2)*C15,2)</f>
        <v>0</v>
      </c>
      <c r="G28" s="5">
        <v>1</v>
      </c>
    </row>
    <row r="29" spans="1:7">
      <c r="A29" s="1" t="s">
        <v>14</v>
      </c>
      <c r="B29" s="2" t="s">
        <v>451</v>
      </c>
      <c r="C29" s="4"/>
      <c r="D29" s="5"/>
      <c r="E29" s="4"/>
      <c r="F29" s="4">
        <f>SUM(F30,F31)</f>
        <v>0</v>
      </c>
      <c r="G29" s="5">
        <v>0</v>
      </c>
    </row>
    <row r="30" spans="1:7">
      <c r="A30" s="1" t="s">
        <v>15</v>
      </c>
      <c r="B30" s="2" t="s">
        <v>452</v>
      </c>
      <c r="C30" s="4">
        <v>2</v>
      </c>
      <c r="D30" s="5" t="s">
        <v>836</v>
      </c>
      <c r="E30" s="6"/>
      <c r="F30" s="4">
        <f>ROUND(ROUND(C30*E30,2)*C15,2)</f>
        <v>0</v>
      </c>
      <c r="G30" s="5">
        <v>1</v>
      </c>
    </row>
    <row r="31" spans="1:7">
      <c r="A31" s="1" t="s">
        <v>16</v>
      </c>
      <c r="B31" s="2" t="s">
        <v>453</v>
      </c>
      <c r="C31" s="4">
        <v>2</v>
      </c>
      <c r="D31" s="5" t="s">
        <v>836</v>
      </c>
      <c r="E31" s="6"/>
      <c r="F31" s="4">
        <f>ROUND(ROUND(C31*E31,2)*C15,2)</f>
        <v>0</v>
      </c>
      <c r="G31" s="5">
        <v>1</v>
      </c>
    </row>
    <row r="32" spans="1:7">
      <c r="A32" s="1" t="s">
        <v>17</v>
      </c>
      <c r="B32" s="2" t="s">
        <v>454</v>
      </c>
      <c r="C32" s="4"/>
      <c r="D32" s="5"/>
      <c r="E32" s="4"/>
      <c r="F32" s="4">
        <f>SUM(F33)</f>
        <v>0</v>
      </c>
      <c r="G32" s="5">
        <v>0</v>
      </c>
    </row>
    <row r="33" spans="1:7" ht="201">
      <c r="A33" s="1" t="s">
        <v>18</v>
      </c>
      <c r="B33" s="3" t="s">
        <v>455</v>
      </c>
      <c r="C33" s="4">
        <v>1</v>
      </c>
      <c r="D33" s="5" t="s">
        <v>836</v>
      </c>
      <c r="E33" s="6"/>
      <c r="F33" s="4">
        <f>ROUND(ROUND(C33*E33,2)*C15,2)</f>
        <v>0</v>
      </c>
      <c r="G33" s="5">
        <v>1</v>
      </c>
    </row>
    <row r="34" spans="1:7">
      <c r="A34" s="1" t="s">
        <v>19</v>
      </c>
      <c r="B34" s="2" t="s">
        <v>456</v>
      </c>
      <c r="C34" s="4"/>
      <c r="D34" s="5"/>
      <c r="E34" s="4"/>
      <c r="F34" s="4">
        <f>SUM(F35,F36,F37)</f>
        <v>0</v>
      </c>
      <c r="G34" s="5">
        <v>0</v>
      </c>
    </row>
    <row r="35" spans="1:7">
      <c r="A35" s="1" t="s">
        <v>20</v>
      </c>
      <c r="B35" s="2" t="s">
        <v>457</v>
      </c>
      <c r="C35" s="4">
        <v>100</v>
      </c>
      <c r="D35" s="5" t="s">
        <v>838</v>
      </c>
      <c r="E35" s="6"/>
      <c r="F35" s="4">
        <f>ROUND(ROUND(C35*E35,2)*C15,2)</f>
        <v>0</v>
      </c>
      <c r="G35" s="5">
        <v>1</v>
      </c>
    </row>
    <row r="36" spans="1:7">
      <c r="A36" s="1" t="s">
        <v>21</v>
      </c>
      <c r="B36" s="2" t="s">
        <v>458</v>
      </c>
      <c r="C36" s="4">
        <v>30</v>
      </c>
      <c r="D36" s="5" t="s">
        <v>838</v>
      </c>
      <c r="E36" s="6"/>
      <c r="F36" s="4">
        <f>ROUND(ROUND(C36*E36,2)*C15,2)</f>
        <v>0</v>
      </c>
      <c r="G36" s="5">
        <v>1</v>
      </c>
    </row>
    <row r="37" spans="1:7">
      <c r="A37" s="1" t="s">
        <v>22</v>
      </c>
      <c r="B37" s="2" t="s">
        <v>459</v>
      </c>
      <c r="C37" s="4">
        <v>150</v>
      </c>
      <c r="D37" s="5" t="s">
        <v>838</v>
      </c>
      <c r="E37" s="6"/>
      <c r="F37" s="4">
        <f>ROUND(ROUND(C37*E37,2)*C15,2)</f>
        <v>0</v>
      </c>
      <c r="G37" s="5">
        <v>1</v>
      </c>
    </row>
    <row r="38" spans="1:7">
      <c r="A38" s="1" t="s">
        <v>23</v>
      </c>
      <c r="B38" s="2" t="s">
        <v>460</v>
      </c>
      <c r="C38" s="4"/>
      <c r="D38" s="5"/>
      <c r="E38" s="4"/>
      <c r="F38" s="4">
        <f>SUM(F39,F40,F41,F42,F43,F44,F45,F46)</f>
        <v>0</v>
      </c>
      <c r="G38" s="5">
        <v>0</v>
      </c>
    </row>
    <row r="39" spans="1:7">
      <c r="A39" s="1" t="s">
        <v>24</v>
      </c>
      <c r="B39" s="2" t="s">
        <v>461</v>
      </c>
      <c r="C39" s="4">
        <v>12</v>
      </c>
      <c r="D39" s="5" t="s">
        <v>836</v>
      </c>
      <c r="E39" s="6"/>
      <c r="F39" s="4">
        <f>ROUND(ROUND(C39*E39,2)*C15,2)</f>
        <v>0</v>
      </c>
      <c r="G39" s="5">
        <v>1</v>
      </c>
    </row>
    <row r="40" spans="1:7">
      <c r="A40" s="1" t="s">
        <v>25</v>
      </c>
      <c r="B40" s="2" t="s">
        <v>462</v>
      </c>
      <c r="C40" s="4">
        <v>1</v>
      </c>
      <c r="D40" s="5" t="s">
        <v>839</v>
      </c>
      <c r="E40" s="6"/>
      <c r="F40" s="4">
        <f>ROUND(ROUND(C40*E40,2)*C15,2)</f>
        <v>0</v>
      </c>
      <c r="G40" s="5">
        <v>1</v>
      </c>
    </row>
    <row r="41" spans="1:7">
      <c r="A41" s="1" t="s">
        <v>26</v>
      </c>
      <c r="B41" s="2" t="s">
        <v>463</v>
      </c>
      <c r="C41" s="4">
        <v>3</v>
      </c>
      <c r="D41" s="5" t="s">
        <v>839</v>
      </c>
      <c r="E41" s="6"/>
      <c r="F41" s="4">
        <f>ROUND(ROUND(C41*E41,2)*C15,2)</f>
        <v>0</v>
      </c>
      <c r="G41" s="5">
        <v>1</v>
      </c>
    </row>
    <row r="42" spans="1:7">
      <c r="A42" s="1" t="s">
        <v>27</v>
      </c>
      <c r="B42" s="2" t="s">
        <v>464</v>
      </c>
      <c r="C42" s="4">
        <v>2</v>
      </c>
      <c r="D42" s="5" t="s">
        <v>839</v>
      </c>
      <c r="E42" s="6"/>
      <c r="F42" s="4">
        <f>ROUND(ROUND(C42*E42,2)*C15,2)</f>
        <v>0</v>
      </c>
      <c r="G42" s="5">
        <v>1</v>
      </c>
    </row>
    <row r="43" spans="1:7">
      <c r="A43" s="1" t="s">
        <v>28</v>
      </c>
      <c r="B43" s="2" t="s">
        <v>465</v>
      </c>
      <c r="C43" s="4">
        <v>1</v>
      </c>
      <c r="D43" s="5" t="s">
        <v>839</v>
      </c>
      <c r="E43" s="6"/>
      <c r="F43" s="4">
        <f>ROUND(ROUND(C43*E43,2)*C15,2)</f>
        <v>0</v>
      </c>
      <c r="G43" s="5">
        <v>1</v>
      </c>
    </row>
    <row r="44" spans="1:7">
      <c r="A44" s="1" t="s">
        <v>29</v>
      </c>
      <c r="B44" s="2" t="s">
        <v>466</v>
      </c>
      <c r="C44" s="4">
        <v>3</v>
      </c>
      <c r="D44" s="5" t="s">
        <v>839</v>
      </c>
      <c r="E44" s="6"/>
      <c r="F44" s="4">
        <f>ROUND(ROUND(C44*E44,2)*C15,2)</f>
        <v>0</v>
      </c>
      <c r="G44" s="5">
        <v>1</v>
      </c>
    </row>
    <row r="45" spans="1:7">
      <c r="A45" s="1" t="s">
        <v>30</v>
      </c>
      <c r="B45" s="2" t="s">
        <v>467</v>
      </c>
      <c r="C45" s="4">
        <v>3</v>
      </c>
      <c r="D45" s="5" t="s">
        <v>839</v>
      </c>
      <c r="E45" s="6"/>
      <c r="F45" s="4">
        <f>ROUND(ROUND(C45*E45,2)*C15,2)</f>
        <v>0</v>
      </c>
      <c r="G45" s="5">
        <v>1</v>
      </c>
    </row>
    <row r="46" spans="1:7">
      <c r="A46" s="1" t="s">
        <v>31</v>
      </c>
      <c r="B46" s="2" t="s">
        <v>468</v>
      </c>
      <c r="C46" s="4">
        <v>1</v>
      </c>
      <c r="D46" s="5" t="s">
        <v>836</v>
      </c>
      <c r="E46" s="6"/>
      <c r="F46" s="4">
        <f>ROUND(ROUND(C46*E46,2)*C15,2)</f>
        <v>0</v>
      </c>
      <c r="G46" s="5">
        <v>1</v>
      </c>
    </row>
    <row r="47" spans="1:7">
      <c r="A47" s="1" t="s">
        <v>32</v>
      </c>
      <c r="B47" s="2" t="s">
        <v>469</v>
      </c>
      <c r="C47" s="4"/>
      <c r="D47" s="5"/>
      <c r="E47" s="4"/>
      <c r="F47" s="4">
        <f>SUM(F48)</f>
        <v>0</v>
      </c>
      <c r="G47" s="5">
        <v>0</v>
      </c>
    </row>
    <row r="48" spans="1:7">
      <c r="A48" s="1" t="s">
        <v>33</v>
      </c>
      <c r="B48" s="2" t="s">
        <v>470</v>
      </c>
      <c r="C48" s="4">
        <v>72</v>
      </c>
      <c r="D48" s="5" t="s">
        <v>839</v>
      </c>
      <c r="E48" s="6"/>
      <c r="F48" s="4">
        <f>ROUND(ROUND(C48*E48,2)*C15,2)</f>
        <v>0</v>
      </c>
      <c r="G48" s="5">
        <v>1</v>
      </c>
    </row>
    <row r="49" spans="1:7">
      <c r="A49" s="1" t="s">
        <v>34</v>
      </c>
      <c r="B49" s="2" t="s">
        <v>471</v>
      </c>
      <c r="C49" s="4"/>
      <c r="D49" s="5"/>
      <c r="E49" s="4"/>
      <c r="F49" s="4">
        <f>SUM(F50,F51,F52,F53,F54)</f>
        <v>0</v>
      </c>
      <c r="G49" s="5">
        <v>0</v>
      </c>
    </row>
    <row r="50" spans="1:7">
      <c r="A50" s="1" t="s">
        <v>35</v>
      </c>
      <c r="B50" s="2" t="s">
        <v>472</v>
      </c>
      <c r="C50" s="4">
        <v>12</v>
      </c>
      <c r="D50" s="5" t="s">
        <v>840</v>
      </c>
      <c r="E50" s="6"/>
      <c r="F50" s="4">
        <f>ROUND(ROUND(C50*E50,2)*C15,2)</f>
        <v>0</v>
      </c>
      <c r="G50" s="5">
        <v>1</v>
      </c>
    </row>
    <row r="51" spans="1:7">
      <c r="A51" s="1" t="s">
        <v>36</v>
      </c>
      <c r="B51" s="2" t="s">
        <v>473</v>
      </c>
      <c r="C51" s="4">
        <v>12</v>
      </c>
      <c r="D51" s="5" t="s">
        <v>840</v>
      </c>
      <c r="E51" s="6"/>
      <c r="F51" s="4">
        <f>ROUND(ROUND(C51*E51,2)*C15,2)</f>
        <v>0</v>
      </c>
      <c r="G51" s="5">
        <v>1</v>
      </c>
    </row>
    <row r="52" spans="1:7">
      <c r="A52" s="1" t="s">
        <v>37</v>
      </c>
      <c r="B52" s="2" t="s">
        <v>474</v>
      </c>
      <c r="C52" s="4">
        <v>12</v>
      </c>
      <c r="D52" s="5" t="s">
        <v>840</v>
      </c>
      <c r="E52" s="6"/>
      <c r="F52" s="4">
        <f>ROUND(ROUND(C52*E52,2)*C15,2)</f>
        <v>0</v>
      </c>
      <c r="G52" s="5">
        <v>1</v>
      </c>
    </row>
    <row r="53" spans="1:7">
      <c r="A53" s="1" t="s">
        <v>38</v>
      </c>
      <c r="B53" s="2" t="s">
        <v>475</v>
      </c>
      <c r="C53" s="4">
        <v>30</v>
      </c>
      <c r="D53" s="5" t="s">
        <v>836</v>
      </c>
      <c r="E53" s="6"/>
      <c r="F53" s="4">
        <f>ROUND(ROUND(C53*E53,2)*C15,2)</f>
        <v>0</v>
      </c>
      <c r="G53" s="5">
        <v>1</v>
      </c>
    </row>
    <row r="54" spans="1:7">
      <c r="A54" s="1" t="s">
        <v>39</v>
      </c>
      <c r="B54" s="2" t="s">
        <v>476</v>
      </c>
      <c r="C54" s="4">
        <v>40</v>
      </c>
      <c r="D54" s="5" t="s">
        <v>836</v>
      </c>
      <c r="E54" s="6"/>
      <c r="F54" s="4">
        <f>ROUND(ROUND(C54*E54,2)*C15,2)</f>
        <v>0</v>
      </c>
      <c r="G54" s="5">
        <v>1</v>
      </c>
    </row>
    <row r="55" spans="1:7">
      <c r="A55" s="1" t="s">
        <v>40</v>
      </c>
      <c r="B55" s="2" t="s">
        <v>477</v>
      </c>
      <c r="C55" s="4">
        <v>1</v>
      </c>
      <c r="D55" s="5"/>
      <c r="E55" s="4"/>
      <c r="F55" s="4">
        <f>SUM(F56,F58,F63,F65,F68,F70,F73,F76,F79,F82,F85,F90)</f>
        <v>0</v>
      </c>
      <c r="G55" s="5">
        <v>0</v>
      </c>
    </row>
    <row r="56" spans="1:7">
      <c r="A56" s="1" t="s">
        <v>41</v>
      </c>
      <c r="B56" s="2" t="s">
        <v>478</v>
      </c>
      <c r="C56" s="4"/>
      <c r="D56" s="5"/>
      <c r="E56" s="4"/>
      <c r="F56" s="4">
        <f>SUM(F57)</f>
        <v>0</v>
      </c>
      <c r="G56" s="5">
        <v>0</v>
      </c>
    </row>
    <row r="57" spans="1:7">
      <c r="A57" s="1" t="s">
        <v>42</v>
      </c>
      <c r="B57" s="2" t="s">
        <v>479</v>
      </c>
      <c r="C57" s="4">
        <v>1000</v>
      </c>
      <c r="D57" s="5" t="s">
        <v>837</v>
      </c>
      <c r="E57" s="6"/>
      <c r="F57" s="4">
        <f>ROUND(ROUND(C57*E57,2)*C55,2)</f>
        <v>0</v>
      </c>
      <c r="G57" s="5">
        <v>1</v>
      </c>
    </row>
    <row r="58" spans="1:7">
      <c r="A58" s="1" t="s">
        <v>43</v>
      </c>
      <c r="B58" s="2" t="s">
        <v>480</v>
      </c>
      <c r="C58" s="4"/>
      <c r="D58" s="5"/>
      <c r="E58" s="4"/>
      <c r="F58" s="4">
        <f>SUM(F59,F60,F61,F62)</f>
        <v>0</v>
      </c>
      <c r="G58" s="5">
        <v>0</v>
      </c>
    </row>
    <row r="59" spans="1:7">
      <c r="A59" s="1" t="s">
        <v>44</v>
      </c>
      <c r="B59" s="2" t="s">
        <v>481</v>
      </c>
      <c r="C59" s="4">
        <v>200</v>
      </c>
      <c r="D59" s="5" t="s">
        <v>837</v>
      </c>
      <c r="E59" s="6"/>
      <c r="F59" s="4">
        <f>ROUND(ROUND(C59*E59,2)*C55,2)</f>
        <v>0</v>
      </c>
      <c r="G59" s="5">
        <v>1</v>
      </c>
    </row>
    <row r="60" spans="1:7">
      <c r="A60" s="1" t="s">
        <v>45</v>
      </c>
      <c r="B60" s="2" t="s">
        <v>482</v>
      </c>
      <c r="C60" s="4">
        <v>200</v>
      </c>
      <c r="D60" s="5" t="s">
        <v>837</v>
      </c>
      <c r="E60" s="6"/>
      <c r="F60" s="4">
        <f>ROUND(ROUND(C60*E60,2)*C55,2)</f>
        <v>0</v>
      </c>
      <c r="G60" s="5">
        <v>1</v>
      </c>
    </row>
    <row r="61" spans="1:7">
      <c r="A61" s="1" t="s">
        <v>46</v>
      </c>
      <c r="B61" s="2" t="s">
        <v>483</v>
      </c>
      <c r="C61" s="4">
        <v>50</v>
      </c>
      <c r="D61" s="5" t="s">
        <v>837</v>
      </c>
      <c r="E61" s="6"/>
      <c r="F61" s="4">
        <f>ROUND(ROUND(C61*E61,2)*C55,2)</f>
        <v>0</v>
      </c>
      <c r="G61" s="5">
        <v>1</v>
      </c>
    </row>
    <row r="62" spans="1:7">
      <c r="A62" s="1" t="s">
        <v>47</v>
      </c>
      <c r="B62" s="2" t="s">
        <v>484</v>
      </c>
      <c r="C62" s="4">
        <v>500</v>
      </c>
      <c r="D62" s="5" t="s">
        <v>837</v>
      </c>
      <c r="E62" s="6"/>
      <c r="F62" s="4">
        <f>ROUND(ROUND(C62*E62,2)*C55,2)</f>
        <v>0</v>
      </c>
      <c r="G62" s="5">
        <v>1</v>
      </c>
    </row>
    <row r="63" spans="1:7">
      <c r="A63" s="1" t="s">
        <v>48</v>
      </c>
      <c r="B63" s="2" t="s">
        <v>485</v>
      </c>
      <c r="C63" s="4"/>
      <c r="D63" s="5"/>
      <c r="E63" s="4"/>
      <c r="F63" s="4">
        <f>SUM(F64)</f>
        <v>0</v>
      </c>
      <c r="G63" s="5">
        <v>0</v>
      </c>
    </row>
    <row r="64" spans="1:7">
      <c r="A64" s="1" t="s">
        <v>49</v>
      </c>
      <c r="B64" s="2" t="s">
        <v>486</v>
      </c>
      <c r="C64" s="4">
        <v>1000</v>
      </c>
      <c r="D64" s="5" t="s">
        <v>838</v>
      </c>
      <c r="E64" s="6"/>
      <c r="F64" s="4">
        <f>ROUND(ROUND(C64*E64,2)*C55,2)</f>
        <v>0</v>
      </c>
      <c r="G64" s="5">
        <v>1</v>
      </c>
    </row>
    <row r="65" spans="1:7">
      <c r="A65" s="1" t="s">
        <v>50</v>
      </c>
      <c r="B65" s="2" t="s">
        <v>487</v>
      </c>
      <c r="C65" s="4"/>
      <c r="D65" s="5"/>
      <c r="E65" s="4"/>
      <c r="F65" s="4">
        <f>SUM(F66,F67)</f>
        <v>0</v>
      </c>
      <c r="G65" s="5">
        <v>0</v>
      </c>
    </row>
    <row r="66" spans="1:7">
      <c r="A66" s="1" t="s">
        <v>51</v>
      </c>
      <c r="B66" s="2" t="s">
        <v>488</v>
      </c>
      <c r="C66" s="4">
        <v>150</v>
      </c>
      <c r="D66" s="5" t="s">
        <v>841</v>
      </c>
      <c r="E66" s="6"/>
      <c r="F66" s="4">
        <f>ROUND(ROUND(C66*E66,2)*C55,2)</f>
        <v>0</v>
      </c>
      <c r="G66" s="5">
        <v>1</v>
      </c>
    </row>
    <row r="67" spans="1:7">
      <c r="A67" s="1" t="s">
        <v>52</v>
      </c>
      <c r="B67" s="2" t="s">
        <v>489</v>
      </c>
      <c r="C67" s="4">
        <v>50</v>
      </c>
      <c r="D67" s="5" t="s">
        <v>841</v>
      </c>
      <c r="E67" s="6"/>
      <c r="F67" s="4">
        <f>ROUND(ROUND(C67*E67,2)*C55,2)</f>
        <v>0</v>
      </c>
      <c r="G67" s="5">
        <v>1</v>
      </c>
    </row>
    <row r="68" spans="1:7">
      <c r="A68" s="1" t="s">
        <v>53</v>
      </c>
      <c r="B68" s="2" t="s">
        <v>490</v>
      </c>
      <c r="C68" s="4"/>
      <c r="D68" s="5"/>
      <c r="E68" s="4"/>
      <c r="F68" s="4">
        <f>SUM(F69)</f>
        <v>0</v>
      </c>
      <c r="G68" s="5">
        <v>0</v>
      </c>
    </row>
    <row r="69" spans="1:7">
      <c r="A69" s="1" t="s">
        <v>54</v>
      </c>
      <c r="B69" s="2" t="s">
        <v>491</v>
      </c>
      <c r="C69" s="4">
        <v>20</v>
      </c>
      <c r="D69" s="5" t="s">
        <v>841</v>
      </c>
      <c r="E69" s="6"/>
      <c r="F69" s="4">
        <f>ROUND(ROUND(C69*E69,2)*C55,2)</f>
        <v>0</v>
      </c>
      <c r="G69" s="5">
        <v>1</v>
      </c>
    </row>
    <row r="70" spans="1:7">
      <c r="A70" s="1" t="s">
        <v>55</v>
      </c>
      <c r="B70" s="2" t="s">
        <v>492</v>
      </c>
      <c r="C70" s="4"/>
      <c r="D70" s="5"/>
      <c r="E70" s="4"/>
      <c r="F70" s="4">
        <f>SUM(F71,F72)</f>
        <v>0</v>
      </c>
      <c r="G70" s="5">
        <v>0</v>
      </c>
    </row>
    <row r="71" spans="1:7">
      <c r="A71" s="1" t="s">
        <v>56</v>
      </c>
      <c r="B71" s="2" t="s">
        <v>493</v>
      </c>
      <c r="C71" s="4">
        <v>300</v>
      </c>
      <c r="D71" s="5" t="s">
        <v>838</v>
      </c>
      <c r="E71" s="6"/>
      <c r="F71" s="4">
        <f>ROUND(ROUND(C71*E71,2)*C55,2)</f>
        <v>0</v>
      </c>
      <c r="G71" s="5">
        <v>1</v>
      </c>
    </row>
    <row r="72" spans="1:7">
      <c r="A72" s="1" t="s">
        <v>57</v>
      </c>
      <c r="B72" s="2" t="s">
        <v>494</v>
      </c>
      <c r="C72" s="4">
        <v>50</v>
      </c>
      <c r="D72" s="5" t="s">
        <v>838</v>
      </c>
      <c r="E72" s="6"/>
      <c r="F72" s="4">
        <f>ROUND(ROUND(C72*E72,2)*C55,2)</f>
        <v>0</v>
      </c>
      <c r="G72" s="5">
        <v>1</v>
      </c>
    </row>
    <row r="73" spans="1:7">
      <c r="A73" s="1" t="s">
        <v>58</v>
      </c>
      <c r="B73" s="2" t="s">
        <v>495</v>
      </c>
      <c r="C73" s="4"/>
      <c r="D73" s="5"/>
      <c r="E73" s="4"/>
      <c r="F73" s="4">
        <f>SUM(F74,F75)</f>
        <v>0</v>
      </c>
      <c r="G73" s="5">
        <v>0</v>
      </c>
    </row>
    <row r="74" spans="1:7">
      <c r="A74" s="1" t="s">
        <v>59</v>
      </c>
      <c r="B74" s="2" t="s">
        <v>496</v>
      </c>
      <c r="C74" s="4">
        <v>50</v>
      </c>
      <c r="D74" s="5" t="s">
        <v>837</v>
      </c>
      <c r="E74" s="6"/>
      <c r="F74" s="4">
        <f>ROUND(ROUND(C74*E74,2)*C55,2)</f>
        <v>0</v>
      </c>
      <c r="G74" s="5">
        <v>1</v>
      </c>
    </row>
    <row r="75" spans="1:7">
      <c r="A75" s="1" t="s">
        <v>60</v>
      </c>
      <c r="B75" s="2" t="s">
        <v>497</v>
      </c>
      <c r="C75" s="4">
        <v>50</v>
      </c>
      <c r="D75" s="5" t="s">
        <v>841</v>
      </c>
      <c r="E75" s="6"/>
      <c r="F75" s="4">
        <f>ROUND(ROUND(C75*E75,2)*C55,2)</f>
        <v>0</v>
      </c>
      <c r="G75" s="5">
        <v>1</v>
      </c>
    </row>
    <row r="76" spans="1:7">
      <c r="A76" s="1" t="s">
        <v>61</v>
      </c>
      <c r="B76" s="2" t="s">
        <v>498</v>
      </c>
      <c r="C76" s="4"/>
      <c r="D76" s="5"/>
      <c r="E76" s="4"/>
      <c r="F76" s="4">
        <f>SUM(F77,F78)</f>
        <v>0</v>
      </c>
      <c r="G76" s="5">
        <v>0</v>
      </c>
    </row>
    <row r="77" spans="1:7">
      <c r="A77" s="1" t="s">
        <v>62</v>
      </c>
      <c r="B77" s="2" t="s">
        <v>499</v>
      </c>
      <c r="C77" s="4">
        <v>200</v>
      </c>
      <c r="D77" s="5" t="s">
        <v>838</v>
      </c>
      <c r="E77" s="6"/>
      <c r="F77" s="4">
        <f>ROUND(ROUND(C77*E77,2)*C55,2)</f>
        <v>0</v>
      </c>
      <c r="G77" s="5">
        <v>1</v>
      </c>
    </row>
    <row r="78" spans="1:7">
      <c r="A78" s="1" t="s">
        <v>63</v>
      </c>
      <c r="B78" s="2" t="s">
        <v>500</v>
      </c>
      <c r="C78" s="4">
        <v>280</v>
      </c>
      <c r="D78" s="5" t="s">
        <v>837</v>
      </c>
      <c r="E78" s="6"/>
      <c r="F78" s="4">
        <f>ROUND(ROUND(C78*E78,2)*C55,2)</f>
        <v>0</v>
      </c>
      <c r="G78" s="5">
        <v>1</v>
      </c>
    </row>
    <row r="79" spans="1:7">
      <c r="A79" s="1" t="s">
        <v>64</v>
      </c>
      <c r="B79" s="2" t="s">
        <v>501</v>
      </c>
      <c r="C79" s="4"/>
      <c r="D79" s="5"/>
      <c r="E79" s="4"/>
      <c r="F79" s="4">
        <f>SUM(F80,F81)</f>
        <v>0</v>
      </c>
      <c r="G79" s="5">
        <v>0</v>
      </c>
    </row>
    <row r="80" spans="1:7">
      <c r="A80" s="1" t="s">
        <v>65</v>
      </c>
      <c r="B80" s="2" t="s">
        <v>502</v>
      </c>
      <c r="C80" s="4">
        <v>100</v>
      </c>
      <c r="D80" s="5" t="s">
        <v>841</v>
      </c>
      <c r="E80" s="6"/>
      <c r="F80" s="4">
        <f>ROUND(ROUND(C80*E80,2)*C55,2)</f>
        <v>0</v>
      </c>
      <c r="G80" s="5">
        <v>1</v>
      </c>
    </row>
    <row r="81" spans="1:7">
      <c r="A81" s="1" t="s">
        <v>66</v>
      </c>
      <c r="B81" s="2" t="s">
        <v>503</v>
      </c>
      <c r="C81" s="4">
        <v>55</v>
      </c>
      <c r="D81" s="5" t="s">
        <v>841</v>
      </c>
      <c r="E81" s="6"/>
      <c r="F81" s="4">
        <f>ROUND(ROUND(C81*E81,2)*C55,2)</f>
        <v>0</v>
      </c>
      <c r="G81" s="5">
        <v>1</v>
      </c>
    </row>
    <row r="82" spans="1:7">
      <c r="A82" s="1" t="s">
        <v>67</v>
      </c>
      <c r="B82" s="2" t="s">
        <v>504</v>
      </c>
      <c r="C82" s="4"/>
      <c r="D82" s="5"/>
      <c r="E82" s="4"/>
      <c r="F82" s="4">
        <f>SUM(F83,F84)</f>
        <v>0</v>
      </c>
      <c r="G82" s="5">
        <v>0</v>
      </c>
    </row>
    <row r="83" spans="1:7">
      <c r="A83" s="1" t="s">
        <v>68</v>
      </c>
      <c r="B83" s="2" t="s">
        <v>505</v>
      </c>
      <c r="C83" s="4">
        <v>105</v>
      </c>
      <c r="D83" s="5" t="s">
        <v>841</v>
      </c>
      <c r="E83" s="6"/>
      <c r="F83" s="4">
        <f>ROUND(ROUND(C83*E83,2)*C55,2)</f>
        <v>0</v>
      </c>
      <c r="G83" s="5">
        <v>1</v>
      </c>
    </row>
    <row r="84" spans="1:7">
      <c r="A84" s="1" t="s">
        <v>69</v>
      </c>
      <c r="B84" s="2" t="s">
        <v>506</v>
      </c>
      <c r="C84" s="4">
        <v>400</v>
      </c>
      <c r="D84" s="5" t="s">
        <v>841</v>
      </c>
      <c r="E84" s="6"/>
      <c r="F84" s="4">
        <f>ROUND(ROUND(C84*E84,2)*C55,2)</f>
        <v>0</v>
      </c>
      <c r="G84" s="5">
        <v>1</v>
      </c>
    </row>
    <row r="85" spans="1:7">
      <c r="A85" s="1" t="s">
        <v>70</v>
      </c>
      <c r="B85" s="2" t="s">
        <v>507</v>
      </c>
      <c r="C85" s="4"/>
      <c r="D85" s="5"/>
      <c r="E85" s="4"/>
      <c r="F85" s="4">
        <f>SUM(F86,F87,F88,F89)</f>
        <v>0</v>
      </c>
      <c r="G85" s="5">
        <v>0</v>
      </c>
    </row>
    <row r="86" spans="1:7">
      <c r="A86" s="1" t="s">
        <v>71</v>
      </c>
      <c r="B86" s="2" t="s">
        <v>508</v>
      </c>
      <c r="C86" s="4">
        <v>500</v>
      </c>
      <c r="D86" s="5" t="s">
        <v>841</v>
      </c>
      <c r="E86" s="6"/>
      <c r="F86" s="4">
        <f>ROUND(ROUND(C86*E86,2)*C55,2)</f>
        <v>0</v>
      </c>
      <c r="G86" s="5">
        <v>1</v>
      </c>
    </row>
    <row r="87" spans="1:7">
      <c r="A87" s="1" t="s">
        <v>72</v>
      </c>
      <c r="B87" s="2" t="s">
        <v>509</v>
      </c>
      <c r="C87" s="4">
        <v>500</v>
      </c>
      <c r="D87" s="5" t="s">
        <v>841</v>
      </c>
      <c r="E87" s="6"/>
      <c r="F87" s="4">
        <f>ROUND(ROUND(C87*E87,2)*C55,2)</f>
        <v>0</v>
      </c>
      <c r="G87" s="5">
        <v>1</v>
      </c>
    </row>
    <row r="88" spans="1:7">
      <c r="A88" s="1" t="s">
        <v>73</v>
      </c>
      <c r="B88" s="2" t="s">
        <v>510</v>
      </c>
      <c r="C88" s="4">
        <v>1000</v>
      </c>
      <c r="D88" s="5" t="s">
        <v>842</v>
      </c>
      <c r="E88" s="6"/>
      <c r="F88" s="4">
        <f>ROUND(ROUND(C88*E88,2)*C55,2)</f>
        <v>0</v>
      </c>
      <c r="G88" s="5">
        <v>1</v>
      </c>
    </row>
    <row r="89" spans="1:7">
      <c r="A89" s="1" t="s">
        <v>74</v>
      </c>
      <c r="B89" s="2" t="s">
        <v>511</v>
      </c>
      <c r="C89" s="4">
        <v>13175</v>
      </c>
      <c r="D89" s="5" t="s">
        <v>842</v>
      </c>
      <c r="E89" s="6"/>
      <c r="F89" s="4">
        <f>ROUND(ROUND(C89*E89,2)*C55,2)</f>
        <v>0</v>
      </c>
      <c r="G89" s="5">
        <v>1</v>
      </c>
    </row>
    <row r="90" spans="1:7">
      <c r="A90" s="1" t="s">
        <v>75</v>
      </c>
      <c r="B90" s="2" t="s">
        <v>512</v>
      </c>
      <c r="C90" s="4"/>
      <c r="D90" s="5"/>
      <c r="E90" s="4"/>
      <c r="F90" s="4">
        <f>SUM(F91)</f>
        <v>0</v>
      </c>
      <c r="G90" s="5">
        <v>0</v>
      </c>
    </row>
    <row r="91" spans="1:7">
      <c r="A91" s="1" t="s">
        <v>76</v>
      </c>
      <c r="B91" s="2" t="s">
        <v>513</v>
      </c>
      <c r="C91" s="4">
        <v>40</v>
      </c>
      <c r="D91" s="5" t="s">
        <v>843</v>
      </c>
      <c r="E91" s="6"/>
      <c r="F91" s="4">
        <f>ROUND(ROUND(C91*E91,2)*C55,2)</f>
        <v>0</v>
      </c>
      <c r="G91" s="5">
        <v>1</v>
      </c>
    </row>
    <row r="92" spans="1:7">
      <c r="A92" s="1" t="s">
        <v>77</v>
      </c>
      <c r="B92" s="2" t="s">
        <v>514</v>
      </c>
      <c r="C92" s="4">
        <v>1</v>
      </c>
      <c r="D92" s="5"/>
      <c r="E92" s="4"/>
      <c r="F92" s="4">
        <f>SUM(F93,F95,F97,F100,F105,F108,F111,F116,F120,F122,F125,F128)</f>
        <v>0</v>
      </c>
      <c r="G92" s="5">
        <v>0</v>
      </c>
    </row>
    <row r="93" spans="1:7">
      <c r="A93" s="1" t="s">
        <v>78</v>
      </c>
      <c r="B93" s="2" t="s">
        <v>515</v>
      </c>
      <c r="C93" s="4"/>
      <c r="D93" s="5"/>
      <c r="E93" s="4"/>
      <c r="F93" s="4">
        <f>SUM(F94)</f>
        <v>0</v>
      </c>
      <c r="G93" s="5">
        <v>0</v>
      </c>
    </row>
    <row r="94" spans="1:7">
      <c r="A94" s="1" t="s">
        <v>79</v>
      </c>
      <c r="B94" s="2" t="s">
        <v>516</v>
      </c>
      <c r="C94" s="4">
        <v>200</v>
      </c>
      <c r="D94" s="5" t="s">
        <v>837</v>
      </c>
      <c r="E94" s="6"/>
      <c r="F94" s="4">
        <f>ROUND(ROUND(C94*E94,2)*C92,2)</f>
        <v>0</v>
      </c>
      <c r="G94" s="5">
        <v>1</v>
      </c>
    </row>
    <row r="95" spans="1:7">
      <c r="A95" s="1" t="s">
        <v>80</v>
      </c>
      <c r="B95" s="2" t="s">
        <v>517</v>
      </c>
      <c r="C95" s="4"/>
      <c r="D95" s="5"/>
      <c r="E95" s="4"/>
      <c r="F95" s="4">
        <f>SUM(F96)</f>
        <v>0</v>
      </c>
      <c r="G95" s="5">
        <v>0</v>
      </c>
    </row>
    <row r="96" spans="1:7">
      <c r="A96" s="1" t="s">
        <v>81</v>
      </c>
      <c r="B96" s="2" t="s">
        <v>518</v>
      </c>
      <c r="C96" s="4">
        <v>150</v>
      </c>
      <c r="D96" s="5" t="s">
        <v>841</v>
      </c>
      <c r="E96" s="6"/>
      <c r="F96" s="4">
        <f>ROUND(ROUND(C96*E96,2)*C92,2)</f>
        <v>0</v>
      </c>
      <c r="G96" s="5">
        <v>1</v>
      </c>
    </row>
    <row r="97" spans="1:7">
      <c r="A97" s="1" t="s">
        <v>82</v>
      </c>
      <c r="B97" s="2" t="s">
        <v>519</v>
      </c>
      <c r="C97" s="4"/>
      <c r="D97" s="5"/>
      <c r="E97" s="4"/>
      <c r="F97" s="4">
        <f>SUM(F98,F99)</f>
        <v>0</v>
      </c>
      <c r="G97" s="5">
        <v>0</v>
      </c>
    </row>
    <row r="98" spans="1:7">
      <c r="A98" s="1" t="s">
        <v>83</v>
      </c>
      <c r="B98" s="2" t="s">
        <v>505</v>
      </c>
      <c r="C98" s="4">
        <v>100</v>
      </c>
      <c r="D98" s="5" t="s">
        <v>841</v>
      </c>
      <c r="E98" s="6"/>
      <c r="F98" s="4">
        <f>ROUND(ROUND(C98*E98,2)*C92,2)</f>
        <v>0</v>
      </c>
      <c r="G98" s="5">
        <v>1</v>
      </c>
    </row>
    <row r="99" spans="1:7">
      <c r="A99" s="1" t="s">
        <v>84</v>
      </c>
      <c r="B99" s="2" t="s">
        <v>506</v>
      </c>
      <c r="C99" s="4">
        <v>700</v>
      </c>
      <c r="D99" s="5" t="s">
        <v>841</v>
      </c>
      <c r="E99" s="6"/>
      <c r="F99" s="4">
        <f>ROUND(ROUND(C99*E99,2)*C92,2)</f>
        <v>0</v>
      </c>
      <c r="G99" s="5">
        <v>1</v>
      </c>
    </row>
    <row r="100" spans="1:7">
      <c r="A100" s="1" t="s">
        <v>85</v>
      </c>
      <c r="B100" s="2" t="s">
        <v>520</v>
      </c>
      <c r="C100" s="4"/>
      <c r="D100" s="5"/>
      <c r="E100" s="4"/>
      <c r="F100" s="4">
        <f>SUM(F101,F102,F103,F104)</f>
        <v>0</v>
      </c>
      <c r="G100" s="5">
        <v>0</v>
      </c>
    </row>
    <row r="101" spans="1:7">
      <c r="A101" s="1" t="s">
        <v>86</v>
      </c>
      <c r="B101" s="2" t="s">
        <v>508</v>
      </c>
      <c r="C101" s="4">
        <v>100</v>
      </c>
      <c r="D101" s="5" t="s">
        <v>841</v>
      </c>
      <c r="E101" s="6"/>
      <c r="F101" s="4">
        <f>ROUND(ROUND(C101*E101,2)*C92,2)</f>
        <v>0</v>
      </c>
      <c r="G101" s="5">
        <v>1</v>
      </c>
    </row>
    <row r="102" spans="1:7">
      <c r="A102" s="1" t="s">
        <v>87</v>
      </c>
      <c r="B102" s="2" t="s">
        <v>509</v>
      </c>
      <c r="C102" s="4">
        <v>100</v>
      </c>
      <c r="D102" s="5" t="s">
        <v>841</v>
      </c>
      <c r="E102" s="6"/>
      <c r="F102" s="4">
        <f>ROUND(ROUND(C102*E102,2)*C92,2)</f>
        <v>0</v>
      </c>
      <c r="G102" s="5">
        <v>1</v>
      </c>
    </row>
    <row r="103" spans="1:7">
      <c r="A103" s="1" t="s">
        <v>88</v>
      </c>
      <c r="B103" s="2" t="s">
        <v>510</v>
      </c>
      <c r="C103" s="4">
        <v>500</v>
      </c>
      <c r="D103" s="5" t="s">
        <v>842</v>
      </c>
      <c r="E103" s="6"/>
      <c r="F103" s="4">
        <f>ROUND(ROUND(C103*E103,2)*C92,2)</f>
        <v>0</v>
      </c>
      <c r="G103" s="5">
        <v>1</v>
      </c>
    </row>
    <row r="104" spans="1:7">
      <c r="A104" s="1" t="s">
        <v>89</v>
      </c>
      <c r="B104" s="2" t="s">
        <v>511</v>
      </c>
      <c r="C104" s="4">
        <v>5000</v>
      </c>
      <c r="D104" s="5" t="s">
        <v>842</v>
      </c>
      <c r="E104" s="6"/>
      <c r="F104" s="4">
        <f>ROUND(ROUND(C104*E104,2)*C92,2)</f>
        <v>0</v>
      </c>
      <c r="G104" s="5">
        <v>1</v>
      </c>
    </row>
    <row r="105" spans="1:7">
      <c r="A105" s="1" t="s">
        <v>90</v>
      </c>
      <c r="B105" s="2" t="s">
        <v>521</v>
      </c>
      <c r="C105" s="4"/>
      <c r="D105" s="5"/>
      <c r="E105" s="4"/>
      <c r="F105" s="4">
        <f>SUM(F106,F107)</f>
        <v>0</v>
      </c>
      <c r="G105" s="5">
        <v>0</v>
      </c>
    </row>
    <row r="106" spans="1:7">
      <c r="A106" s="1" t="s">
        <v>91</v>
      </c>
      <c r="B106" s="2" t="s">
        <v>522</v>
      </c>
      <c r="C106" s="4">
        <v>750</v>
      </c>
      <c r="D106" s="5" t="s">
        <v>841</v>
      </c>
      <c r="E106" s="6"/>
      <c r="F106" s="4">
        <f>ROUND(ROUND(C106*E106,2)*C92,2)</f>
        <v>0</v>
      </c>
      <c r="G106" s="5">
        <v>1</v>
      </c>
    </row>
    <row r="107" spans="1:7">
      <c r="A107" s="1" t="s">
        <v>92</v>
      </c>
      <c r="B107" s="2" t="s">
        <v>523</v>
      </c>
      <c r="C107" s="4">
        <v>100</v>
      </c>
      <c r="D107" s="5" t="s">
        <v>841</v>
      </c>
      <c r="E107" s="6"/>
      <c r="F107" s="4">
        <f>ROUND(ROUND(C107*E107,2)*C92,2)</f>
        <v>0</v>
      </c>
      <c r="G107" s="5">
        <v>1</v>
      </c>
    </row>
    <row r="108" spans="1:7">
      <c r="A108" s="1" t="s">
        <v>93</v>
      </c>
      <c r="B108" s="2" t="s">
        <v>524</v>
      </c>
      <c r="C108" s="4"/>
      <c r="D108" s="5"/>
      <c r="E108" s="4"/>
      <c r="F108" s="4">
        <f>SUM(F109,F110)</f>
        <v>0</v>
      </c>
      <c r="G108" s="5">
        <v>0</v>
      </c>
    </row>
    <row r="109" spans="1:7">
      <c r="A109" s="1" t="s">
        <v>94</v>
      </c>
      <c r="B109" s="2" t="s">
        <v>525</v>
      </c>
      <c r="C109" s="4">
        <v>250</v>
      </c>
      <c r="D109" s="5" t="s">
        <v>841</v>
      </c>
      <c r="E109" s="6"/>
      <c r="F109" s="4">
        <f>ROUND(ROUND(C109*E109,2)*C92,2)</f>
        <v>0</v>
      </c>
      <c r="G109" s="5">
        <v>1</v>
      </c>
    </row>
    <row r="110" spans="1:7">
      <c r="A110" s="1" t="s">
        <v>95</v>
      </c>
      <c r="B110" s="2" t="s">
        <v>526</v>
      </c>
      <c r="C110" s="4">
        <v>100</v>
      </c>
      <c r="D110" s="5" t="s">
        <v>841</v>
      </c>
      <c r="E110" s="6"/>
      <c r="F110" s="4">
        <f>ROUND(ROUND(C110*E110,2)*C92,2)</f>
        <v>0</v>
      </c>
      <c r="G110" s="5">
        <v>1</v>
      </c>
    </row>
    <row r="111" spans="1:7">
      <c r="A111" s="1" t="s">
        <v>96</v>
      </c>
      <c r="B111" s="2" t="s">
        <v>527</v>
      </c>
      <c r="C111" s="4"/>
      <c r="D111" s="5"/>
      <c r="E111" s="4"/>
      <c r="F111" s="4">
        <f>SUM(F112,F113,F114,F115)</f>
        <v>0</v>
      </c>
      <c r="G111" s="5">
        <v>0</v>
      </c>
    </row>
    <row r="112" spans="1:7">
      <c r="A112" s="1" t="s">
        <v>97</v>
      </c>
      <c r="B112" s="2" t="s">
        <v>528</v>
      </c>
      <c r="C112" s="4">
        <v>700</v>
      </c>
      <c r="D112" s="5" t="s">
        <v>841</v>
      </c>
      <c r="E112" s="6"/>
      <c r="F112" s="4">
        <f>ROUND(ROUND(C112*E112,2)*C92,2)</f>
        <v>0</v>
      </c>
      <c r="G112" s="5">
        <v>1</v>
      </c>
    </row>
    <row r="113" spans="1:7">
      <c r="A113" s="1" t="s">
        <v>98</v>
      </c>
      <c r="B113" s="2" t="s">
        <v>529</v>
      </c>
      <c r="C113" s="4">
        <v>300</v>
      </c>
      <c r="D113" s="5" t="s">
        <v>841</v>
      </c>
      <c r="E113" s="6"/>
      <c r="F113" s="4">
        <f>ROUND(ROUND(C113*E113,2)*C92,2)</f>
        <v>0</v>
      </c>
      <c r="G113" s="5">
        <v>1</v>
      </c>
    </row>
    <row r="114" spans="1:7">
      <c r="A114" s="1" t="s">
        <v>99</v>
      </c>
      <c r="B114" s="2" t="s">
        <v>530</v>
      </c>
      <c r="C114" s="4">
        <v>100</v>
      </c>
      <c r="D114" s="5" t="s">
        <v>841</v>
      </c>
      <c r="E114" s="6"/>
      <c r="F114" s="4">
        <f>ROUND(ROUND(C114*E114,2)*C92,2)</f>
        <v>0</v>
      </c>
      <c r="G114" s="5">
        <v>1</v>
      </c>
    </row>
    <row r="115" spans="1:7">
      <c r="A115" s="1" t="s">
        <v>100</v>
      </c>
      <c r="B115" s="2" t="s">
        <v>531</v>
      </c>
      <c r="C115" s="4">
        <v>60</v>
      </c>
      <c r="D115" s="5" t="s">
        <v>841</v>
      </c>
      <c r="E115" s="6"/>
      <c r="F115" s="4">
        <f>ROUND(ROUND(C115*E115,2)*C92,2)</f>
        <v>0</v>
      </c>
      <c r="G115" s="5">
        <v>1</v>
      </c>
    </row>
    <row r="116" spans="1:7">
      <c r="A116" s="1" t="s">
        <v>101</v>
      </c>
      <c r="B116" s="2" t="s">
        <v>532</v>
      </c>
      <c r="C116" s="4"/>
      <c r="D116" s="5"/>
      <c r="E116" s="4"/>
      <c r="F116" s="4">
        <f>SUM(F117,F118,F119)</f>
        <v>0</v>
      </c>
      <c r="G116" s="5">
        <v>0</v>
      </c>
    </row>
    <row r="117" spans="1:7">
      <c r="A117" s="1" t="s">
        <v>102</v>
      </c>
      <c r="B117" s="2" t="s">
        <v>528</v>
      </c>
      <c r="C117" s="4">
        <v>100</v>
      </c>
      <c r="D117" s="5" t="s">
        <v>841</v>
      </c>
      <c r="E117" s="6"/>
      <c r="F117" s="4">
        <f>ROUND(ROUND(C117*E117,2)*C92,2)</f>
        <v>0</v>
      </c>
      <c r="G117" s="5">
        <v>1</v>
      </c>
    </row>
    <row r="118" spans="1:7">
      <c r="A118" s="1" t="s">
        <v>103</v>
      </c>
      <c r="B118" s="2" t="s">
        <v>533</v>
      </c>
      <c r="C118" s="4">
        <v>150</v>
      </c>
      <c r="D118" s="5" t="s">
        <v>841</v>
      </c>
      <c r="E118" s="6"/>
      <c r="F118" s="4">
        <f>ROUND(ROUND(C118*E118,2)*C92,2)</f>
        <v>0</v>
      </c>
      <c r="G118" s="5">
        <v>1</v>
      </c>
    </row>
    <row r="119" spans="1:7">
      <c r="A119" s="1" t="s">
        <v>104</v>
      </c>
      <c r="B119" s="2" t="s">
        <v>531</v>
      </c>
      <c r="C119" s="4">
        <v>50</v>
      </c>
      <c r="D119" s="5" t="s">
        <v>841</v>
      </c>
      <c r="E119" s="6"/>
      <c r="F119" s="4">
        <f>ROUND(ROUND(C119*E119,2)*C92,2)</f>
        <v>0</v>
      </c>
      <c r="G119" s="5">
        <v>1</v>
      </c>
    </row>
    <row r="120" spans="1:7">
      <c r="A120" s="1" t="s">
        <v>105</v>
      </c>
      <c r="B120" s="2" t="s">
        <v>534</v>
      </c>
      <c r="C120" s="4"/>
      <c r="D120" s="5"/>
      <c r="E120" s="4"/>
      <c r="F120" s="4">
        <f>SUM(F121)</f>
        <v>0</v>
      </c>
      <c r="G120" s="5">
        <v>0</v>
      </c>
    </row>
    <row r="121" spans="1:7">
      <c r="A121" s="1" t="s">
        <v>106</v>
      </c>
      <c r="B121" s="2" t="s">
        <v>535</v>
      </c>
      <c r="C121" s="4">
        <v>80</v>
      </c>
      <c r="D121" s="5" t="s">
        <v>841</v>
      </c>
      <c r="E121" s="6"/>
      <c r="F121" s="4">
        <f>ROUND(ROUND(C121*E121,2)*C92,2)</f>
        <v>0</v>
      </c>
      <c r="G121" s="5">
        <v>1</v>
      </c>
    </row>
    <row r="122" spans="1:7">
      <c r="A122" s="1" t="s">
        <v>107</v>
      </c>
      <c r="B122" s="2" t="s">
        <v>536</v>
      </c>
      <c r="C122" s="4"/>
      <c r="D122" s="5"/>
      <c r="E122" s="4"/>
      <c r="F122" s="4">
        <f>SUM(F123,F124)</f>
        <v>0</v>
      </c>
      <c r="G122" s="5">
        <v>0</v>
      </c>
    </row>
    <row r="123" spans="1:7">
      <c r="A123" s="1" t="s">
        <v>108</v>
      </c>
      <c r="B123" s="2" t="s">
        <v>505</v>
      </c>
      <c r="C123" s="4">
        <v>100</v>
      </c>
      <c r="D123" s="5" t="s">
        <v>841</v>
      </c>
      <c r="E123" s="6"/>
      <c r="F123" s="4">
        <f>ROUND(ROUND(C123*E123,2)*C92,2)</f>
        <v>0</v>
      </c>
      <c r="G123" s="5">
        <v>1</v>
      </c>
    </row>
    <row r="124" spans="1:7">
      <c r="A124" s="1" t="s">
        <v>109</v>
      </c>
      <c r="B124" s="2" t="s">
        <v>537</v>
      </c>
      <c r="C124" s="4">
        <v>1000</v>
      </c>
      <c r="D124" s="5" t="s">
        <v>841</v>
      </c>
      <c r="E124" s="6"/>
      <c r="F124" s="4">
        <f>ROUND(ROUND(C124*E124,2)*C92,2)</f>
        <v>0</v>
      </c>
      <c r="G124" s="5">
        <v>1</v>
      </c>
    </row>
    <row r="125" spans="1:7">
      <c r="A125" s="1" t="s">
        <v>110</v>
      </c>
      <c r="B125" s="2" t="s">
        <v>538</v>
      </c>
      <c r="C125" s="4"/>
      <c r="D125" s="5"/>
      <c r="E125" s="4"/>
      <c r="F125" s="4">
        <f>SUM(F126,F127)</f>
        <v>0</v>
      </c>
      <c r="G125" s="5">
        <v>0</v>
      </c>
    </row>
    <row r="126" spans="1:7">
      <c r="A126" s="1" t="s">
        <v>111</v>
      </c>
      <c r="B126" s="2" t="s">
        <v>523</v>
      </c>
      <c r="C126" s="4">
        <v>100</v>
      </c>
      <c r="D126" s="5" t="s">
        <v>837</v>
      </c>
      <c r="E126" s="6"/>
      <c r="F126" s="4">
        <f>ROUND(ROUND(C126*E126,2)*C92,2)</f>
        <v>0</v>
      </c>
      <c r="G126" s="5">
        <v>1</v>
      </c>
    </row>
    <row r="127" spans="1:7">
      <c r="A127" s="1" t="s">
        <v>112</v>
      </c>
      <c r="B127" s="2" t="s">
        <v>539</v>
      </c>
      <c r="C127" s="4">
        <v>10100</v>
      </c>
      <c r="D127" s="5" t="s">
        <v>837</v>
      </c>
      <c r="E127" s="6"/>
      <c r="F127" s="4">
        <f>ROUND(ROUND(C127*E127,2)*C92,2)</f>
        <v>0</v>
      </c>
      <c r="G127" s="5">
        <v>1</v>
      </c>
    </row>
    <row r="128" spans="1:7">
      <c r="A128" s="1" t="s">
        <v>113</v>
      </c>
      <c r="B128" s="2" t="s">
        <v>501</v>
      </c>
      <c r="C128" s="4"/>
      <c r="D128" s="5"/>
      <c r="E128" s="4"/>
      <c r="F128" s="4">
        <f>SUM(F129,F130)</f>
        <v>0</v>
      </c>
      <c r="G128" s="5">
        <v>0</v>
      </c>
    </row>
    <row r="129" spans="1:7">
      <c r="A129" s="1" t="s">
        <v>114</v>
      </c>
      <c r="B129" s="2" t="s">
        <v>540</v>
      </c>
      <c r="C129" s="4">
        <v>100</v>
      </c>
      <c r="D129" s="5" t="s">
        <v>841</v>
      </c>
      <c r="E129" s="6"/>
      <c r="F129" s="4">
        <f>ROUND(ROUND(C129*E129,2)*C92,2)</f>
        <v>0</v>
      </c>
      <c r="G129" s="5">
        <v>1</v>
      </c>
    </row>
    <row r="130" spans="1:7">
      <c r="A130" s="1" t="s">
        <v>115</v>
      </c>
      <c r="B130" s="2" t="s">
        <v>541</v>
      </c>
      <c r="C130" s="4">
        <v>100</v>
      </c>
      <c r="D130" s="5" t="s">
        <v>841</v>
      </c>
      <c r="E130" s="6"/>
      <c r="F130" s="4">
        <f>ROUND(ROUND(C130*E130,2)*C92,2)</f>
        <v>0</v>
      </c>
      <c r="G130" s="5">
        <v>1</v>
      </c>
    </row>
    <row r="131" spans="1:7">
      <c r="A131" s="1" t="s">
        <v>116</v>
      </c>
      <c r="B131" s="2" t="s">
        <v>542</v>
      </c>
      <c r="C131" s="4">
        <v>1</v>
      </c>
      <c r="D131" s="5"/>
      <c r="E131" s="4"/>
      <c r="F131" s="4">
        <f>SUM(F132,F135,F138,F140,F142,F144,F147,F150)</f>
        <v>0</v>
      </c>
      <c r="G131" s="5">
        <v>0</v>
      </c>
    </row>
    <row r="132" spans="1:7">
      <c r="A132" s="1" t="s">
        <v>117</v>
      </c>
      <c r="B132" s="2" t="s">
        <v>543</v>
      </c>
      <c r="C132" s="4"/>
      <c r="D132" s="5"/>
      <c r="E132" s="4"/>
      <c r="F132" s="4">
        <f>SUM(F133,F134)</f>
        <v>0</v>
      </c>
      <c r="G132" s="5">
        <v>0</v>
      </c>
    </row>
    <row r="133" spans="1:7">
      <c r="A133" s="1" t="s">
        <v>118</v>
      </c>
      <c r="B133" s="2" t="s">
        <v>544</v>
      </c>
      <c r="C133" s="4">
        <v>10</v>
      </c>
      <c r="D133" s="5" t="s">
        <v>841</v>
      </c>
      <c r="E133" s="6"/>
      <c r="F133" s="4">
        <f>ROUND(ROUND(C133*E133,2)*C131,2)</f>
        <v>0</v>
      </c>
      <c r="G133" s="5">
        <v>1</v>
      </c>
    </row>
    <row r="134" spans="1:7">
      <c r="A134" s="1" t="s">
        <v>119</v>
      </c>
      <c r="B134" s="2" t="s">
        <v>545</v>
      </c>
      <c r="C134" s="4">
        <v>10</v>
      </c>
      <c r="D134" s="5" t="s">
        <v>841</v>
      </c>
      <c r="E134" s="6"/>
      <c r="F134" s="4">
        <f>ROUND(ROUND(C134*E134,2)*C131,2)</f>
        <v>0</v>
      </c>
      <c r="G134" s="5">
        <v>1</v>
      </c>
    </row>
    <row r="135" spans="1:7">
      <c r="A135" s="1" t="s">
        <v>120</v>
      </c>
      <c r="B135" s="2" t="s">
        <v>546</v>
      </c>
      <c r="C135" s="4"/>
      <c r="D135" s="5"/>
      <c r="E135" s="4"/>
      <c r="F135" s="4">
        <f>SUM(F136,F137)</f>
        <v>0</v>
      </c>
      <c r="G135" s="5">
        <v>0</v>
      </c>
    </row>
    <row r="136" spans="1:7">
      <c r="A136" s="1" t="s">
        <v>121</v>
      </c>
      <c r="B136" s="2" t="s">
        <v>547</v>
      </c>
      <c r="C136" s="4">
        <v>10</v>
      </c>
      <c r="D136" s="5" t="s">
        <v>838</v>
      </c>
      <c r="E136" s="6"/>
      <c r="F136" s="4">
        <f>ROUND(ROUND(C136*E136,2)*C131,2)</f>
        <v>0</v>
      </c>
      <c r="G136" s="5">
        <v>1</v>
      </c>
    </row>
    <row r="137" spans="1:7">
      <c r="A137" s="1" t="s">
        <v>122</v>
      </c>
      <c r="B137" s="2" t="s">
        <v>548</v>
      </c>
      <c r="C137" s="4">
        <v>15</v>
      </c>
      <c r="D137" s="5" t="s">
        <v>838</v>
      </c>
      <c r="E137" s="6"/>
      <c r="F137" s="4">
        <f>ROUND(ROUND(C137*E137,2)*C131,2)</f>
        <v>0</v>
      </c>
      <c r="G137" s="5">
        <v>1</v>
      </c>
    </row>
    <row r="138" spans="1:7">
      <c r="A138" s="1" t="s">
        <v>123</v>
      </c>
      <c r="B138" s="2" t="s">
        <v>549</v>
      </c>
      <c r="C138" s="4"/>
      <c r="D138" s="5"/>
      <c r="E138" s="4"/>
      <c r="F138" s="4">
        <f>SUM(F139)</f>
        <v>0</v>
      </c>
      <c r="G138" s="5">
        <v>0</v>
      </c>
    </row>
    <row r="139" spans="1:7">
      <c r="A139" s="1" t="s">
        <v>124</v>
      </c>
      <c r="B139" s="2" t="s">
        <v>550</v>
      </c>
      <c r="C139" s="4">
        <v>50</v>
      </c>
      <c r="D139" s="5" t="s">
        <v>838</v>
      </c>
      <c r="E139" s="6"/>
      <c r="F139" s="4">
        <f>ROUND(ROUND(C139*E139,2)*C131,2)</f>
        <v>0</v>
      </c>
      <c r="G139" s="5">
        <v>1</v>
      </c>
    </row>
    <row r="140" spans="1:7">
      <c r="A140" s="1" t="s">
        <v>125</v>
      </c>
      <c r="B140" s="2" t="s">
        <v>551</v>
      </c>
      <c r="C140" s="4"/>
      <c r="D140" s="5"/>
      <c r="E140" s="4"/>
      <c r="F140" s="4">
        <f>SUM(F141)</f>
        <v>0</v>
      </c>
      <c r="G140" s="5">
        <v>0</v>
      </c>
    </row>
    <row r="141" spans="1:7">
      <c r="A141" s="1" t="s">
        <v>126</v>
      </c>
      <c r="B141" s="2" t="s">
        <v>552</v>
      </c>
      <c r="C141" s="4">
        <v>80</v>
      </c>
      <c r="D141" s="5" t="s">
        <v>837</v>
      </c>
      <c r="E141" s="6"/>
      <c r="F141" s="4">
        <f>ROUND(ROUND(C141*E141,2)*C131,2)</f>
        <v>0</v>
      </c>
      <c r="G141" s="5">
        <v>1</v>
      </c>
    </row>
    <row r="142" spans="1:7">
      <c r="A142" s="1" t="s">
        <v>127</v>
      </c>
      <c r="B142" s="2" t="s">
        <v>553</v>
      </c>
      <c r="C142" s="4"/>
      <c r="D142" s="5"/>
      <c r="E142" s="4"/>
      <c r="F142" s="4">
        <f>SUM(F143)</f>
        <v>0</v>
      </c>
      <c r="G142" s="5">
        <v>0</v>
      </c>
    </row>
    <row r="143" spans="1:7">
      <c r="A143" s="1" t="s">
        <v>128</v>
      </c>
      <c r="B143" s="2" t="s">
        <v>554</v>
      </c>
      <c r="C143" s="4">
        <v>500</v>
      </c>
      <c r="D143" s="5" t="s">
        <v>844</v>
      </c>
      <c r="E143" s="6"/>
      <c r="F143" s="4">
        <f>ROUND(ROUND(C143*E143,2)*C131,2)</f>
        <v>0</v>
      </c>
      <c r="G143" s="5">
        <v>1</v>
      </c>
    </row>
    <row r="144" spans="1:7">
      <c r="A144" s="1" t="s">
        <v>129</v>
      </c>
      <c r="B144" s="2" t="s">
        <v>555</v>
      </c>
      <c r="C144" s="4"/>
      <c r="D144" s="5"/>
      <c r="E144" s="4"/>
      <c r="F144" s="4">
        <f>SUM(F145,F146)</f>
        <v>0</v>
      </c>
      <c r="G144" s="5">
        <v>0</v>
      </c>
    </row>
    <row r="145" spans="1:7">
      <c r="A145" s="1" t="s">
        <v>130</v>
      </c>
      <c r="B145" s="2" t="s">
        <v>556</v>
      </c>
      <c r="C145" s="4">
        <v>40</v>
      </c>
      <c r="D145" s="5" t="s">
        <v>841</v>
      </c>
      <c r="E145" s="6"/>
      <c r="F145" s="4">
        <f>ROUND(ROUND(C145*E145,2)*C131,2)</f>
        <v>0</v>
      </c>
      <c r="G145" s="5">
        <v>1</v>
      </c>
    </row>
    <row r="146" spans="1:7">
      <c r="A146" s="1" t="s">
        <v>131</v>
      </c>
      <c r="B146" s="2" t="s">
        <v>557</v>
      </c>
      <c r="C146" s="4">
        <v>60</v>
      </c>
      <c r="D146" s="5" t="s">
        <v>841</v>
      </c>
      <c r="E146" s="6"/>
      <c r="F146" s="4">
        <f>ROUND(ROUND(C146*E146,2)*C131,2)</f>
        <v>0</v>
      </c>
      <c r="G146" s="5">
        <v>1</v>
      </c>
    </row>
    <row r="147" spans="1:7">
      <c r="A147" s="1" t="s">
        <v>132</v>
      </c>
      <c r="B147" s="2" t="s">
        <v>558</v>
      </c>
      <c r="C147" s="4"/>
      <c r="D147" s="5"/>
      <c r="E147" s="4"/>
      <c r="F147" s="4">
        <f>SUM(F148,F149)</f>
        <v>0</v>
      </c>
      <c r="G147" s="5">
        <v>0</v>
      </c>
    </row>
    <row r="148" spans="1:7">
      <c r="A148" s="1" t="s">
        <v>133</v>
      </c>
      <c r="B148" s="2" t="s">
        <v>556</v>
      </c>
      <c r="C148" s="4">
        <v>48</v>
      </c>
      <c r="D148" s="5" t="s">
        <v>841</v>
      </c>
      <c r="E148" s="6"/>
      <c r="F148" s="4">
        <f>ROUND(ROUND(C148*E148,2)*C131,2)</f>
        <v>0</v>
      </c>
      <c r="G148" s="5">
        <v>1</v>
      </c>
    </row>
    <row r="149" spans="1:7">
      <c r="A149" s="1" t="s">
        <v>134</v>
      </c>
      <c r="B149" s="2" t="s">
        <v>557</v>
      </c>
      <c r="C149" s="4">
        <v>48</v>
      </c>
      <c r="D149" s="5" t="s">
        <v>841</v>
      </c>
      <c r="E149" s="6"/>
      <c r="F149" s="4">
        <f>ROUND(ROUND(C149*E149,2)*C131,2)</f>
        <v>0</v>
      </c>
      <c r="G149" s="5">
        <v>1</v>
      </c>
    </row>
    <row r="150" spans="1:7">
      <c r="A150" s="1" t="s">
        <v>135</v>
      </c>
      <c r="B150" s="2" t="s">
        <v>559</v>
      </c>
      <c r="C150" s="4"/>
      <c r="D150" s="5"/>
      <c r="E150" s="4"/>
      <c r="F150" s="4">
        <f>SUM(F151,F152)</f>
        <v>0</v>
      </c>
      <c r="G150" s="5">
        <v>0</v>
      </c>
    </row>
    <row r="151" spans="1:7">
      <c r="A151" s="1" t="s">
        <v>136</v>
      </c>
      <c r="B151" s="2" t="s">
        <v>560</v>
      </c>
      <c r="C151" s="4">
        <v>20</v>
      </c>
      <c r="D151" s="5" t="s">
        <v>841</v>
      </c>
      <c r="E151" s="6"/>
      <c r="F151" s="4">
        <f>ROUND(ROUND(C151*E151,2)*C131,2)</f>
        <v>0</v>
      </c>
      <c r="G151" s="5">
        <v>1</v>
      </c>
    </row>
    <row r="152" spans="1:7">
      <c r="A152" s="1" t="s">
        <v>137</v>
      </c>
      <c r="B152" s="2" t="s">
        <v>561</v>
      </c>
      <c r="C152" s="4">
        <v>20</v>
      </c>
      <c r="D152" s="5" t="s">
        <v>841</v>
      </c>
      <c r="E152" s="6"/>
      <c r="F152" s="4">
        <f>ROUND(ROUND(C152*E152,2)*C131,2)</f>
        <v>0</v>
      </c>
      <c r="G152" s="5">
        <v>1</v>
      </c>
    </row>
    <row r="153" spans="1:7">
      <c r="A153" s="1" t="s">
        <v>138</v>
      </c>
      <c r="B153" s="2" t="s">
        <v>562</v>
      </c>
      <c r="C153" s="4">
        <v>1</v>
      </c>
      <c r="D153" s="5"/>
      <c r="E153" s="4"/>
      <c r="F153" s="4">
        <f>SUM(F154,F157,F159,F161,F163,F166,F170,F174,F176)</f>
        <v>0</v>
      </c>
      <c r="G153" s="5">
        <v>0</v>
      </c>
    </row>
    <row r="154" spans="1:7">
      <c r="A154" s="1" t="s">
        <v>139</v>
      </c>
      <c r="B154" s="2" t="s">
        <v>563</v>
      </c>
      <c r="C154" s="4"/>
      <c r="D154" s="5"/>
      <c r="E154" s="4"/>
      <c r="F154" s="4">
        <f>SUM(F155,F156)</f>
        <v>0</v>
      </c>
      <c r="G154" s="5">
        <v>0</v>
      </c>
    </row>
    <row r="155" spans="1:7">
      <c r="A155" s="1" t="s">
        <v>140</v>
      </c>
      <c r="B155" s="2" t="s">
        <v>564</v>
      </c>
      <c r="C155" s="4">
        <v>300</v>
      </c>
      <c r="D155" s="5" t="s">
        <v>845</v>
      </c>
      <c r="E155" s="6"/>
      <c r="F155" s="4">
        <f>ROUND(ROUND(C155*E155,2)*C153,2)</f>
        <v>0</v>
      </c>
      <c r="G155" s="5">
        <v>1</v>
      </c>
    </row>
    <row r="156" spans="1:7">
      <c r="A156" s="1" t="s">
        <v>141</v>
      </c>
      <c r="B156" s="2" t="s">
        <v>565</v>
      </c>
      <c r="C156" s="4">
        <v>200</v>
      </c>
      <c r="D156" s="5" t="s">
        <v>841</v>
      </c>
      <c r="E156" s="6"/>
      <c r="F156" s="4">
        <f>ROUND(ROUND(C156*E156,2)*C153,2)</f>
        <v>0</v>
      </c>
      <c r="G156" s="5">
        <v>1</v>
      </c>
    </row>
    <row r="157" spans="1:7">
      <c r="A157" s="1" t="s">
        <v>142</v>
      </c>
      <c r="B157" s="2" t="s">
        <v>566</v>
      </c>
      <c r="C157" s="4"/>
      <c r="D157" s="5"/>
      <c r="E157" s="4"/>
      <c r="F157" s="4">
        <f>SUM(F158)</f>
        <v>0</v>
      </c>
      <c r="G157" s="5">
        <v>0</v>
      </c>
    </row>
    <row r="158" spans="1:7">
      <c r="A158" s="1" t="s">
        <v>143</v>
      </c>
      <c r="B158" s="2" t="s">
        <v>567</v>
      </c>
      <c r="C158" s="4">
        <v>10</v>
      </c>
      <c r="D158" s="5" t="s">
        <v>841</v>
      </c>
      <c r="E158" s="6"/>
      <c r="F158" s="4">
        <f>ROUND(ROUND(C158*E158,2)*C153,2)</f>
        <v>0</v>
      </c>
      <c r="G158" s="5">
        <v>1</v>
      </c>
    </row>
    <row r="159" spans="1:7">
      <c r="A159" s="1" t="s">
        <v>144</v>
      </c>
      <c r="B159" s="2" t="s">
        <v>568</v>
      </c>
      <c r="C159" s="4"/>
      <c r="D159" s="5"/>
      <c r="E159" s="4"/>
      <c r="F159" s="4">
        <f>SUM(F160)</f>
        <v>0</v>
      </c>
      <c r="G159" s="5">
        <v>0</v>
      </c>
    </row>
    <row r="160" spans="1:7">
      <c r="A160" s="1" t="s">
        <v>145</v>
      </c>
      <c r="B160" s="2" t="s">
        <v>569</v>
      </c>
      <c r="C160" s="4">
        <v>20</v>
      </c>
      <c r="D160" s="5" t="s">
        <v>841</v>
      </c>
      <c r="E160" s="6"/>
      <c r="F160" s="4">
        <f>ROUND(ROUND(C160*E160,2)*C153,2)</f>
        <v>0</v>
      </c>
      <c r="G160" s="5">
        <v>1</v>
      </c>
    </row>
    <row r="161" spans="1:7">
      <c r="A161" s="1" t="s">
        <v>146</v>
      </c>
      <c r="B161" s="2" t="s">
        <v>570</v>
      </c>
      <c r="C161" s="4"/>
      <c r="D161" s="5"/>
      <c r="E161" s="4"/>
      <c r="F161" s="4">
        <f>SUM(F162)</f>
        <v>0</v>
      </c>
      <c r="G161" s="5">
        <v>0</v>
      </c>
    </row>
    <row r="162" spans="1:7" ht="222">
      <c r="A162" s="1" t="s">
        <v>147</v>
      </c>
      <c r="B162" s="3" t="s">
        <v>571</v>
      </c>
      <c r="C162" s="4">
        <v>70</v>
      </c>
      <c r="D162" s="5" t="s">
        <v>841</v>
      </c>
      <c r="E162" s="6"/>
      <c r="F162" s="4">
        <f>ROUND(ROUND(C162*E162,2)*C153,2)</f>
        <v>0</v>
      </c>
      <c r="G162" s="5">
        <v>1</v>
      </c>
    </row>
    <row r="163" spans="1:7">
      <c r="A163" s="1" t="s">
        <v>148</v>
      </c>
      <c r="B163" s="2" t="s">
        <v>572</v>
      </c>
      <c r="C163" s="4"/>
      <c r="D163" s="5"/>
      <c r="E163" s="4"/>
      <c r="F163" s="4">
        <f>SUM(F164,F165)</f>
        <v>0</v>
      </c>
      <c r="G163" s="5">
        <v>0</v>
      </c>
    </row>
    <row r="164" spans="1:7">
      <c r="A164" s="1" t="s">
        <v>149</v>
      </c>
      <c r="B164" s="2" t="s">
        <v>573</v>
      </c>
      <c r="C164" s="4">
        <v>50</v>
      </c>
      <c r="D164" s="5" t="s">
        <v>841</v>
      </c>
      <c r="E164" s="6"/>
      <c r="F164" s="4">
        <f>ROUND(ROUND(C164*E164,2)*C153,2)</f>
        <v>0</v>
      </c>
      <c r="G164" s="5">
        <v>1</v>
      </c>
    </row>
    <row r="165" spans="1:7">
      <c r="A165" s="1" t="s">
        <v>150</v>
      </c>
      <c r="B165" s="2" t="s">
        <v>574</v>
      </c>
      <c r="C165" s="4">
        <v>50</v>
      </c>
      <c r="D165" s="5" t="s">
        <v>841</v>
      </c>
      <c r="E165" s="6"/>
      <c r="F165" s="4">
        <f>ROUND(ROUND(C165*E165,2)*C153,2)</f>
        <v>0</v>
      </c>
      <c r="G165" s="5">
        <v>1</v>
      </c>
    </row>
    <row r="166" spans="1:7">
      <c r="A166" s="1" t="s">
        <v>151</v>
      </c>
      <c r="B166" s="2" t="s">
        <v>575</v>
      </c>
      <c r="C166" s="4"/>
      <c r="D166" s="5"/>
      <c r="E166" s="4"/>
      <c r="F166" s="4">
        <f>SUM(F167,F168,F169)</f>
        <v>0</v>
      </c>
      <c r="G166" s="5">
        <v>0</v>
      </c>
    </row>
    <row r="167" spans="1:7">
      <c r="A167" s="1" t="s">
        <v>152</v>
      </c>
      <c r="B167" s="2" t="s">
        <v>576</v>
      </c>
      <c r="C167" s="4">
        <v>600</v>
      </c>
      <c r="D167" s="5" t="s">
        <v>837</v>
      </c>
      <c r="E167" s="6"/>
      <c r="F167" s="4">
        <f>ROUND(ROUND(C167*E167,2)*C153,2)</f>
        <v>0</v>
      </c>
      <c r="G167" s="5">
        <v>1</v>
      </c>
    </row>
    <row r="168" spans="1:7">
      <c r="A168" s="1" t="s">
        <v>153</v>
      </c>
      <c r="B168" s="2" t="s">
        <v>577</v>
      </c>
      <c r="C168" s="4">
        <v>500</v>
      </c>
      <c r="D168" s="5" t="s">
        <v>837</v>
      </c>
      <c r="E168" s="6"/>
      <c r="F168" s="4">
        <f>ROUND(ROUND(C168*E168,2)*C153,2)</f>
        <v>0</v>
      </c>
      <c r="G168" s="5">
        <v>1</v>
      </c>
    </row>
    <row r="169" spans="1:7">
      <c r="A169" s="1" t="s">
        <v>154</v>
      </c>
      <c r="B169" s="2" t="s">
        <v>578</v>
      </c>
      <c r="C169" s="4">
        <v>500</v>
      </c>
      <c r="D169" s="5" t="s">
        <v>837</v>
      </c>
      <c r="E169" s="6"/>
      <c r="F169" s="4">
        <f>ROUND(ROUND(C169*E169,2)*C153,2)</f>
        <v>0</v>
      </c>
      <c r="G169" s="5">
        <v>1</v>
      </c>
    </row>
    <row r="170" spans="1:7">
      <c r="A170" s="1" t="s">
        <v>155</v>
      </c>
      <c r="B170" s="2" t="s">
        <v>579</v>
      </c>
      <c r="C170" s="4"/>
      <c r="D170" s="5"/>
      <c r="E170" s="4"/>
      <c r="F170" s="4">
        <f>SUM(F171,F172,F173)</f>
        <v>0</v>
      </c>
      <c r="G170" s="5">
        <v>0</v>
      </c>
    </row>
    <row r="171" spans="1:7">
      <c r="A171" s="1" t="s">
        <v>156</v>
      </c>
      <c r="B171" s="2" t="s">
        <v>580</v>
      </c>
      <c r="C171" s="4">
        <v>25</v>
      </c>
      <c r="D171" s="5" t="s">
        <v>836</v>
      </c>
      <c r="E171" s="6"/>
      <c r="F171" s="4">
        <f>ROUND(ROUND(C171*E171,2)*C153,2)</f>
        <v>0</v>
      </c>
      <c r="G171" s="5">
        <v>1</v>
      </c>
    </row>
    <row r="172" spans="1:7">
      <c r="A172" s="1" t="s">
        <v>157</v>
      </c>
      <c r="B172" s="2" t="s">
        <v>581</v>
      </c>
      <c r="C172" s="4">
        <v>10</v>
      </c>
      <c r="D172" s="5" t="s">
        <v>836</v>
      </c>
      <c r="E172" s="6"/>
      <c r="F172" s="4">
        <f>ROUND(ROUND(C172*E172,2)*C153,2)</f>
        <v>0</v>
      </c>
      <c r="G172" s="5">
        <v>1</v>
      </c>
    </row>
    <row r="173" spans="1:7">
      <c r="A173" s="1" t="s">
        <v>158</v>
      </c>
      <c r="B173" s="2" t="s">
        <v>582</v>
      </c>
      <c r="C173" s="4">
        <v>10</v>
      </c>
      <c r="D173" s="5" t="s">
        <v>836</v>
      </c>
      <c r="E173" s="6"/>
      <c r="F173" s="4">
        <f>ROUND(ROUND(C173*E173,2)*C153,2)</f>
        <v>0</v>
      </c>
      <c r="G173" s="5">
        <v>1</v>
      </c>
    </row>
    <row r="174" spans="1:7">
      <c r="A174" s="1" t="s">
        <v>159</v>
      </c>
      <c r="B174" s="2" t="s">
        <v>583</v>
      </c>
      <c r="C174" s="4"/>
      <c r="D174" s="5"/>
      <c r="E174" s="4"/>
      <c r="F174" s="4">
        <f>SUM(F175)</f>
        <v>0</v>
      </c>
      <c r="G174" s="5">
        <v>0</v>
      </c>
    </row>
    <row r="175" spans="1:7">
      <c r="A175" s="1" t="s">
        <v>160</v>
      </c>
      <c r="B175" s="2" t="s">
        <v>584</v>
      </c>
      <c r="C175" s="4">
        <v>5</v>
      </c>
      <c r="D175" s="5" t="s">
        <v>836</v>
      </c>
      <c r="E175" s="6"/>
      <c r="F175" s="4">
        <f>ROUND(ROUND(C175*E175,2)*C153,2)</f>
        <v>0</v>
      </c>
      <c r="G175" s="5">
        <v>1</v>
      </c>
    </row>
    <row r="176" spans="1:7">
      <c r="A176" s="1" t="s">
        <v>161</v>
      </c>
      <c r="B176" s="2" t="s">
        <v>585</v>
      </c>
      <c r="C176" s="4"/>
      <c r="D176" s="5"/>
      <c r="E176" s="4"/>
      <c r="F176" s="4">
        <f>SUM(F177,F178,F179,F180)</f>
        <v>0</v>
      </c>
      <c r="G176" s="5">
        <v>0</v>
      </c>
    </row>
    <row r="177" spans="1:7">
      <c r="A177" s="1" t="s">
        <v>162</v>
      </c>
      <c r="B177" s="2" t="s">
        <v>586</v>
      </c>
      <c r="C177" s="4">
        <v>460</v>
      </c>
      <c r="D177" s="5" t="s">
        <v>841</v>
      </c>
      <c r="E177" s="6"/>
      <c r="F177" s="4">
        <f>ROUND(ROUND(C177*E177,2)*C153,2)</f>
        <v>0</v>
      </c>
      <c r="G177" s="5">
        <v>1</v>
      </c>
    </row>
    <row r="178" spans="1:7">
      <c r="A178" s="1" t="s">
        <v>163</v>
      </c>
      <c r="B178" s="2" t="s">
        <v>587</v>
      </c>
      <c r="C178" s="4">
        <v>50</v>
      </c>
      <c r="D178" s="5" t="s">
        <v>841</v>
      </c>
      <c r="E178" s="6"/>
      <c r="F178" s="4">
        <f>ROUND(ROUND(C178*E178,2)*C153,2)</f>
        <v>0</v>
      </c>
      <c r="G178" s="5">
        <v>1</v>
      </c>
    </row>
    <row r="179" spans="1:7">
      <c r="A179" s="1" t="s">
        <v>164</v>
      </c>
      <c r="B179" s="2" t="s">
        <v>588</v>
      </c>
      <c r="C179" s="4">
        <v>400</v>
      </c>
      <c r="D179" s="5" t="s">
        <v>841</v>
      </c>
      <c r="E179" s="6"/>
      <c r="F179" s="4">
        <f>ROUND(ROUND(C179*E179,2)*C153,2)</f>
        <v>0</v>
      </c>
      <c r="G179" s="5">
        <v>1</v>
      </c>
    </row>
    <row r="180" spans="1:7">
      <c r="A180" s="1" t="s">
        <v>165</v>
      </c>
      <c r="B180" s="2" t="s">
        <v>589</v>
      </c>
      <c r="C180" s="4">
        <v>50</v>
      </c>
      <c r="D180" s="5" t="s">
        <v>841</v>
      </c>
      <c r="E180" s="6"/>
      <c r="F180" s="4">
        <f>ROUND(ROUND(C180*E180,2)*C153,2)</f>
        <v>0</v>
      </c>
      <c r="G180" s="5">
        <v>1</v>
      </c>
    </row>
    <row r="181" spans="1:7">
      <c r="A181" s="1" t="s">
        <v>166</v>
      </c>
      <c r="B181" s="2" t="s">
        <v>590</v>
      </c>
      <c r="C181" s="4">
        <v>1</v>
      </c>
      <c r="D181" s="5"/>
      <c r="E181" s="4"/>
      <c r="F181" s="4">
        <f>SUM(F182,F184,F186,F188)</f>
        <v>0</v>
      </c>
      <c r="G181" s="5">
        <v>0</v>
      </c>
    </row>
    <row r="182" spans="1:7">
      <c r="A182" s="1" t="s">
        <v>167</v>
      </c>
      <c r="B182" s="2" t="s">
        <v>591</v>
      </c>
      <c r="C182" s="4"/>
      <c r="D182" s="5"/>
      <c r="E182" s="4"/>
      <c r="F182" s="4">
        <f>SUM(F183)</f>
        <v>0</v>
      </c>
      <c r="G182" s="5">
        <v>0</v>
      </c>
    </row>
    <row r="183" spans="1:7">
      <c r="A183" s="1" t="s">
        <v>168</v>
      </c>
      <c r="B183" s="2" t="s">
        <v>592</v>
      </c>
      <c r="C183" s="4">
        <v>45</v>
      </c>
      <c r="D183" s="5" t="s">
        <v>837</v>
      </c>
      <c r="E183" s="6"/>
      <c r="F183" s="4">
        <f>ROUND(ROUND(C183*E183,2)*C181,2)</f>
        <v>0</v>
      </c>
      <c r="G183" s="5">
        <v>1</v>
      </c>
    </row>
    <row r="184" spans="1:7">
      <c r="A184" s="1" t="s">
        <v>169</v>
      </c>
      <c r="B184" s="2" t="s">
        <v>593</v>
      </c>
      <c r="C184" s="4"/>
      <c r="D184" s="5"/>
      <c r="E184" s="4"/>
      <c r="F184" s="4">
        <f>SUM(F185)</f>
        <v>0</v>
      </c>
      <c r="G184" s="5">
        <v>0</v>
      </c>
    </row>
    <row r="185" spans="1:7">
      <c r="A185" s="1" t="s">
        <v>170</v>
      </c>
      <c r="B185" s="2" t="s">
        <v>554</v>
      </c>
      <c r="C185" s="4">
        <v>1500</v>
      </c>
      <c r="D185" s="5" t="s">
        <v>844</v>
      </c>
      <c r="E185" s="6"/>
      <c r="F185" s="4">
        <f>ROUND(ROUND(C185*E185,2)*C181,2)</f>
        <v>0</v>
      </c>
      <c r="G185" s="5">
        <v>1</v>
      </c>
    </row>
    <row r="186" spans="1:7">
      <c r="A186" s="1" t="s">
        <v>171</v>
      </c>
      <c r="B186" s="2" t="s">
        <v>594</v>
      </c>
      <c r="C186" s="4"/>
      <c r="D186" s="5"/>
      <c r="E186" s="4"/>
      <c r="F186" s="4">
        <f>SUM(F187)</f>
        <v>0</v>
      </c>
      <c r="G186" s="5">
        <v>0</v>
      </c>
    </row>
    <row r="187" spans="1:7">
      <c r="A187" s="1" t="s">
        <v>172</v>
      </c>
      <c r="B187" s="2" t="s">
        <v>595</v>
      </c>
      <c r="C187" s="4">
        <v>240.5</v>
      </c>
      <c r="D187" s="5" t="s">
        <v>841</v>
      </c>
      <c r="E187" s="6"/>
      <c r="F187" s="4">
        <f>ROUND(ROUND(C187*E187,2)*C181,2)</f>
        <v>0</v>
      </c>
      <c r="G187" s="5">
        <v>1</v>
      </c>
    </row>
    <row r="188" spans="1:7">
      <c r="A188" s="1" t="s">
        <v>173</v>
      </c>
      <c r="B188" s="2" t="s">
        <v>596</v>
      </c>
      <c r="C188" s="4"/>
      <c r="D188" s="5"/>
      <c r="E188" s="4"/>
      <c r="F188" s="4">
        <f>SUM(F189)</f>
        <v>0</v>
      </c>
      <c r="G188" s="5">
        <v>0</v>
      </c>
    </row>
    <row r="189" spans="1:7">
      <c r="A189" s="1" t="s">
        <v>174</v>
      </c>
      <c r="B189" s="2" t="s">
        <v>595</v>
      </c>
      <c r="C189" s="4">
        <v>15</v>
      </c>
      <c r="D189" s="5" t="s">
        <v>841</v>
      </c>
      <c r="E189" s="6"/>
      <c r="F189" s="4">
        <f>ROUND(ROUND(C189*E189,2)*C181,2)</f>
        <v>0</v>
      </c>
      <c r="G189" s="5">
        <v>1</v>
      </c>
    </row>
    <row r="190" spans="1:7">
      <c r="A190" s="1" t="s">
        <v>175</v>
      </c>
      <c r="B190" s="2" t="s">
        <v>597</v>
      </c>
      <c r="C190" s="4">
        <v>1</v>
      </c>
      <c r="D190" s="5"/>
      <c r="E190" s="4"/>
      <c r="F190" s="4">
        <f>SUM(F191,F194,F197)</f>
        <v>0</v>
      </c>
      <c r="G190" s="5">
        <v>0</v>
      </c>
    </row>
    <row r="191" spans="1:7">
      <c r="A191" s="1" t="s">
        <v>176</v>
      </c>
      <c r="B191" s="2" t="s">
        <v>598</v>
      </c>
      <c r="C191" s="4"/>
      <c r="D191" s="5"/>
      <c r="E191" s="4"/>
      <c r="F191" s="4">
        <f>SUM(F192,F193)</f>
        <v>0</v>
      </c>
      <c r="G191" s="5">
        <v>0</v>
      </c>
    </row>
    <row r="192" spans="1:7">
      <c r="A192" s="1" t="s">
        <v>177</v>
      </c>
      <c r="B192" s="2" t="s">
        <v>599</v>
      </c>
      <c r="C192" s="4">
        <v>25</v>
      </c>
      <c r="D192" s="5" t="s">
        <v>837</v>
      </c>
      <c r="E192" s="6"/>
      <c r="F192" s="4">
        <f>ROUND(ROUND(C192*E192,2)*C190,2)</f>
        <v>0</v>
      </c>
      <c r="G192" s="5">
        <v>1</v>
      </c>
    </row>
    <row r="193" spans="1:7">
      <c r="A193" s="1" t="s">
        <v>178</v>
      </c>
      <c r="B193" s="2" t="s">
        <v>600</v>
      </c>
      <c r="C193" s="4">
        <v>25</v>
      </c>
      <c r="D193" s="5" t="s">
        <v>837</v>
      </c>
      <c r="E193" s="6"/>
      <c r="F193" s="4">
        <f>ROUND(ROUND(C193*E193,2)*C190,2)</f>
        <v>0</v>
      </c>
      <c r="G193" s="5">
        <v>1</v>
      </c>
    </row>
    <row r="194" spans="1:7">
      <c r="A194" s="1" t="s">
        <v>179</v>
      </c>
      <c r="B194" s="2" t="s">
        <v>601</v>
      </c>
      <c r="C194" s="4"/>
      <c r="D194" s="5"/>
      <c r="E194" s="4"/>
      <c r="F194" s="4">
        <f>SUM(F195,F196)</f>
        <v>0</v>
      </c>
      <c r="G194" s="5">
        <v>0</v>
      </c>
    </row>
    <row r="195" spans="1:7">
      <c r="A195" s="1" t="s">
        <v>180</v>
      </c>
      <c r="B195" s="2" t="s">
        <v>600</v>
      </c>
      <c r="C195" s="4">
        <v>20</v>
      </c>
      <c r="D195" s="5" t="s">
        <v>837</v>
      </c>
      <c r="E195" s="6"/>
      <c r="F195" s="4">
        <f>ROUND(ROUND(C195*E195,2)*C190,2)</f>
        <v>0</v>
      </c>
      <c r="G195" s="5">
        <v>1</v>
      </c>
    </row>
    <row r="196" spans="1:7">
      <c r="A196" s="1" t="s">
        <v>181</v>
      </c>
      <c r="B196" s="2" t="s">
        <v>602</v>
      </c>
      <c r="C196" s="4">
        <v>50</v>
      </c>
      <c r="D196" s="5" t="s">
        <v>837</v>
      </c>
      <c r="E196" s="6"/>
      <c r="F196" s="4">
        <f>ROUND(ROUND(C196*E196,2)*C190,2)</f>
        <v>0</v>
      </c>
      <c r="G196" s="5">
        <v>1</v>
      </c>
    </row>
    <row r="197" spans="1:7">
      <c r="A197" s="1" t="s">
        <v>182</v>
      </c>
      <c r="B197" s="2" t="s">
        <v>603</v>
      </c>
      <c r="C197" s="4"/>
      <c r="D197" s="5"/>
      <c r="E197" s="4"/>
      <c r="F197" s="4">
        <f>SUM(F198,F199,F200)</f>
        <v>0</v>
      </c>
      <c r="G197" s="5">
        <v>0</v>
      </c>
    </row>
    <row r="198" spans="1:7">
      <c r="A198" s="1" t="s">
        <v>183</v>
      </c>
      <c r="B198" s="2" t="s">
        <v>604</v>
      </c>
      <c r="C198" s="4">
        <v>25</v>
      </c>
      <c r="D198" s="5" t="s">
        <v>837</v>
      </c>
      <c r="E198" s="6"/>
      <c r="F198" s="4">
        <f>ROUND(ROUND(C198*E198,2)*C190,2)</f>
        <v>0</v>
      </c>
      <c r="G198" s="5">
        <v>1</v>
      </c>
    </row>
    <row r="199" spans="1:7">
      <c r="A199" s="1" t="s">
        <v>184</v>
      </c>
      <c r="B199" s="2" t="s">
        <v>605</v>
      </c>
      <c r="C199" s="4">
        <v>70</v>
      </c>
      <c r="D199" s="5" t="s">
        <v>837</v>
      </c>
      <c r="E199" s="6"/>
      <c r="F199" s="4">
        <f>ROUND(ROUND(C199*E199,2)*C190,2)</f>
        <v>0</v>
      </c>
      <c r="G199" s="5">
        <v>1</v>
      </c>
    </row>
    <row r="200" spans="1:7">
      <c r="A200" s="1" t="s">
        <v>185</v>
      </c>
      <c r="B200" s="2" t="s">
        <v>606</v>
      </c>
      <c r="C200" s="4">
        <v>35</v>
      </c>
      <c r="D200" s="5" t="s">
        <v>837</v>
      </c>
      <c r="E200" s="6"/>
      <c r="F200" s="4">
        <f>ROUND(ROUND(C200*E200,2)*C190,2)</f>
        <v>0</v>
      </c>
      <c r="G200" s="5">
        <v>1</v>
      </c>
    </row>
    <row r="201" spans="1:7">
      <c r="A201" s="1" t="s">
        <v>186</v>
      </c>
      <c r="B201" s="2" t="s">
        <v>607</v>
      </c>
      <c r="C201" s="4">
        <v>1</v>
      </c>
      <c r="D201" s="5"/>
      <c r="E201" s="4"/>
      <c r="F201" s="4">
        <f>SUM(F202,F204)</f>
        <v>0</v>
      </c>
      <c r="G201" s="5">
        <v>0</v>
      </c>
    </row>
    <row r="202" spans="1:7">
      <c r="A202" s="1" t="s">
        <v>187</v>
      </c>
      <c r="B202" s="2" t="s">
        <v>608</v>
      </c>
      <c r="C202" s="4"/>
      <c r="D202" s="5"/>
      <c r="E202" s="4"/>
      <c r="F202" s="4">
        <f>SUM(F203)</f>
        <v>0</v>
      </c>
      <c r="G202" s="5">
        <v>0</v>
      </c>
    </row>
    <row r="203" spans="1:7">
      <c r="A203" s="1" t="s">
        <v>188</v>
      </c>
      <c r="B203" s="2" t="s">
        <v>582</v>
      </c>
      <c r="C203" s="4">
        <v>24</v>
      </c>
      <c r="D203" s="5" t="s">
        <v>838</v>
      </c>
      <c r="E203" s="6"/>
      <c r="F203" s="4">
        <f>ROUND(ROUND(C203*E203,2)*C201,2)</f>
        <v>0</v>
      </c>
      <c r="G203" s="5">
        <v>1</v>
      </c>
    </row>
    <row r="204" spans="1:7">
      <c r="A204" s="1" t="s">
        <v>189</v>
      </c>
      <c r="B204" s="2" t="s">
        <v>609</v>
      </c>
      <c r="C204" s="4"/>
      <c r="D204" s="5"/>
      <c r="E204" s="4"/>
      <c r="F204" s="4">
        <f>SUM(F205,F206)</f>
        <v>0</v>
      </c>
      <c r="G204" s="5">
        <v>0</v>
      </c>
    </row>
    <row r="205" spans="1:7">
      <c r="A205" s="1" t="s">
        <v>190</v>
      </c>
      <c r="B205" s="2" t="s">
        <v>582</v>
      </c>
      <c r="C205" s="4">
        <v>12</v>
      </c>
      <c r="D205" s="5" t="s">
        <v>838</v>
      </c>
      <c r="E205" s="6"/>
      <c r="F205" s="4">
        <f>ROUND(ROUND(C205*E205,2)*C201,2)</f>
        <v>0</v>
      </c>
      <c r="G205" s="5">
        <v>1</v>
      </c>
    </row>
    <row r="206" spans="1:7">
      <c r="A206" s="1" t="s">
        <v>191</v>
      </c>
      <c r="B206" s="2" t="s">
        <v>610</v>
      </c>
      <c r="C206" s="4">
        <v>12</v>
      </c>
      <c r="D206" s="5" t="s">
        <v>838</v>
      </c>
      <c r="E206" s="6"/>
      <c r="F206" s="4">
        <f>ROUND(ROUND(C206*E206,2)*C201,2)</f>
        <v>0</v>
      </c>
      <c r="G206" s="5">
        <v>1</v>
      </c>
    </row>
    <row r="207" spans="1:7">
      <c r="A207" s="1" t="s">
        <v>192</v>
      </c>
      <c r="B207" s="2" t="s">
        <v>611</v>
      </c>
      <c r="C207" s="4">
        <v>1</v>
      </c>
      <c r="D207" s="5"/>
      <c r="E207" s="4"/>
      <c r="F207" s="4">
        <f>SUM(F208)</f>
        <v>0</v>
      </c>
      <c r="G207" s="5">
        <v>0</v>
      </c>
    </row>
    <row r="208" spans="1:7">
      <c r="A208" s="1" t="s">
        <v>193</v>
      </c>
      <c r="B208" s="2" t="s">
        <v>612</v>
      </c>
      <c r="C208" s="4"/>
      <c r="D208" s="5"/>
      <c r="E208" s="4"/>
      <c r="F208" s="4">
        <f>SUM(F209,F210,F211,F212,F213)</f>
        <v>0</v>
      </c>
      <c r="G208" s="5">
        <v>0</v>
      </c>
    </row>
    <row r="209" spans="1:7">
      <c r="A209" s="1" t="s">
        <v>194</v>
      </c>
      <c r="B209" s="2" t="s">
        <v>613</v>
      </c>
      <c r="C209" s="4">
        <v>92</v>
      </c>
      <c r="D209" s="5" t="s">
        <v>838</v>
      </c>
      <c r="E209" s="6"/>
      <c r="F209" s="4">
        <f>ROUND(ROUND(C209*E209,2)*C207,2)</f>
        <v>0</v>
      </c>
      <c r="G209" s="5">
        <v>1</v>
      </c>
    </row>
    <row r="210" spans="1:7">
      <c r="A210" s="1" t="s">
        <v>195</v>
      </c>
      <c r="B210" s="2" t="s">
        <v>614</v>
      </c>
      <c r="C210" s="4">
        <v>100</v>
      </c>
      <c r="D210" s="5" t="s">
        <v>838</v>
      </c>
      <c r="E210" s="6"/>
      <c r="F210" s="4">
        <f>ROUND(ROUND(C210*E210,2)*C207,2)</f>
        <v>0</v>
      </c>
      <c r="G210" s="5">
        <v>1</v>
      </c>
    </row>
    <row r="211" spans="1:7">
      <c r="A211" s="1" t="s">
        <v>196</v>
      </c>
      <c r="B211" s="2" t="s">
        <v>615</v>
      </c>
      <c r="C211" s="4">
        <v>100</v>
      </c>
      <c r="D211" s="5" t="s">
        <v>837</v>
      </c>
      <c r="E211" s="6"/>
      <c r="F211" s="4">
        <f>ROUND(ROUND(C211*E211,2)*C207,2)</f>
        <v>0</v>
      </c>
      <c r="G211" s="5">
        <v>1</v>
      </c>
    </row>
    <row r="212" spans="1:7">
      <c r="A212" s="1" t="s">
        <v>197</v>
      </c>
      <c r="B212" s="2" t="s">
        <v>616</v>
      </c>
      <c r="C212" s="4">
        <v>100</v>
      </c>
      <c r="D212" s="5" t="s">
        <v>837</v>
      </c>
      <c r="E212" s="6"/>
      <c r="F212" s="4">
        <f>ROUND(ROUND(C212*E212,2)*C207,2)</f>
        <v>0</v>
      </c>
      <c r="G212" s="5">
        <v>1</v>
      </c>
    </row>
    <row r="213" spans="1:7" ht="190.5">
      <c r="A213" s="1" t="s">
        <v>198</v>
      </c>
      <c r="B213" s="3" t="s">
        <v>617</v>
      </c>
      <c r="C213" s="4">
        <v>231</v>
      </c>
      <c r="D213" s="5" t="s">
        <v>838</v>
      </c>
      <c r="E213" s="6"/>
      <c r="F213" s="4">
        <f>ROUND(ROUND(C213*E213,2)*C207,2)</f>
        <v>0</v>
      </c>
      <c r="G213" s="5">
        <v>1</v>
      </c>
    </row>
    <row r="214" spans="1:7">
      <c r="A214" s="1" t="s">
        <v>199</v>
      </c>
      <c r="B214" s="2" t="s">
        <v>618</v>
      </c>
      <c r="C214" s="4">
        <v>1</v>
      </c>
      <c r="D214" s="5"/>
      <c r="E214" s="4"/>
      <c r="F214" s="4">
        <f>SUM(F215)</f>
        <v>0</v>
      </c>
      <c r="G214" s="5">
        <v>0</v>
      </c>
    </row>
    <row r="215" spans="1:7">
      <c r="A215" s="1" t="s">
        <v>200</v>
      </c>
      <c r="B215" s="2" t="s">
        <v>619</v>
      </c>
      <c r="C215" s="4"/>
      <c r="D215" s="5"/>
      <c r="E215" s="4"/>
      <c r="F215" s="4">
        <f>SUM(F216,F217)</f>
        <v>0</v>
      </c>
      <c r="G215" s="5">
        <v>0</v>
      </c>
    </row>
    <row r="216" spans="1:7">
      <c r="A216" s="1" t="s">
        <v>201</v>
      </c>
      <c r="B216" s="2" t="s">
        <v>620</v>
      </c>
      <c r="C216" s="4">
        <v>270</v>
      </c>
      <c r="D216" s="5" t="s">
        <v>837</v>
      </c>
      <c r="E216" s="6"/>
      <c r="F216" s="4">
        <f>ROUND(ROUND(C216*E216,2)*C214,2)</f>
        <v>0</v>
      </c>
      <c r="G216" s="5">
        <v>1</v>
      </c>
    </row>
    <row r="217" spans="1:7">
      <c r="A217" s="1" t="s">
        <v>202</v>
      </c>
      <c r="B217" s="2" t="s">
        <v>621</v>
      </c>
      <c r="C217" s="4">
        <v>200</v>
      </c>
      <c r="D217" s="5" t="s">
        <v>837</v>
      </c>
      <c r="E217" s="6"/>
      <c r="F217" s="4">
        <f>ROUND(ROUND(C217*E217,2)*C214,2)</f>
        <v>0</v>
      </c>
      <c r="G217" s="5">
        <v>1</v>
      </c>
    </row>
    <row r="218" spans="1:7">
      <c r="A218" s="1" t="s">
        <v>203</v>
      </c>
      <c r="B218" s="2" t="s">
        <v>622</v>
      </c>
      <c r="C218" s="4">
        <v>1</v>
      </c>
      <c r="D218" s="5"/>
      <c r="E218" s="4"/>
      <c r="F218" s="4">
        <f>SUM(F219,F221,F223,F226)</f>
        <v>0</v>
      </c>
      <c r="G218" s="5">
        <v>0</v>
      </c>
    </row>
    <row r="219" spans="1:7">
      <c r="A219" s="1" t="s">
        <v>204</v>
      </c>
      <c r="B219" s="2" t="s">
        <v>623</v>
      </c>
      <c r="C219" s="4"/>
      <c r="D219" s="5"/>
      <c r="E219" s="4"/>
      <c r="F219" s="4">
        <f>SUM(F220)</f>
        <v>0</v>
      </c>
      <c r="G219" s="5">
        <v>0</v>
      </c>
    </row>
    <row r="220" spans="1:7">
      <c r="A220" s="1" t="s">
        <v>205</v>
      </c>
      <c r="B220" s="2" t="s">
        <v>624</v>
      </c>
      <c r="C220" s="4">
        <v>70</v>
      </c>
      <c r="D220" s="5" t="s">
        <v>837</v>
      </c>
      <c r="E220" s="6"/>
      <c r="F220" s="4">
        <f>ROUND(ROUND(C220*E220,2)*C218,2)</f>
        <v>0</v>
      </c>
      <c r="G220" s="5">
        <v>1</v>
      </c>
    </row>
    <row r="221" spans="1:7">
      <c r="A221" s="1" t="s">
        <v>206</v>
      </c>
      <c r="B221" s="2" t="s">
        <v>625</v>
      </c>
      <c r="C221" s="4"/>
      <c r="D221" s="5"/>
      <c r="E221" s="4"/>
      <c r="F221" s="4">
        <f>SUM(F222)</f>
        <v>0</v>
      </c>
      <c r="G221" s="5">
        <v>0</v>
      </c>
    </row>
    <row r="222" spans="1:7">
      <c r="A222" s="1" t="s">
        <v>207</v>
      </c>
      <c r="B222" s="2" t="s">
        <v>626</v>
      </c>
      <c r="C222" s="4">
        <v>84</v>
      </c>
      <c r="D222" s="5" t="s">
        <v>837</v>
      </c>
      <c r="E222" s="6"/>
      <c r="F222" s="4">
        <f>ROUND(ROUND(C222*E222,2)*C218,2)</f>
        <v>0</v>
      </c>
      <c r="G222" s="5">
        <v>1</v>
      </c>
    </row>
    <row r="223" spans="1:7">
      <c r="A223" s="1" t="s">
        <v>208</v>
      </c>
      <c r="B223" s="2" t="s">
        <v>627</v>
      </c>
      <c r="C223" s="4"/>
      <c r="D223" s="5"/>
      <c r="E223" s="4"/>
      <c r="F223" s="4">
        <f>SUM(F224,F225)</f>
        <v>0</v>
      </c>
      <c r="G223" s="5">
        <v>0</v>
      </c>
    </row>
    <row r="224" spans="1:7">
      <c r="A224" s="1" t="s">
        <v>209</v>
      </c>
      <c r="B224" s="2" t="s">
        <v>628</v>
      </c>
      <c r="C224" s="4">
        <v>200</v>
      </c>
      <c r="D224" s="5" t="s">
        <v>838</v>
      </c>
      <c r="E224" s="6"/>
      <c r="F224" s="4">
        <f>ROUND(ROUND(C224*E224,2)*C218,2)</f>
        <v>0</v>
      </c>
      <c r="G224" s="5">
        <v>1</v>
      </c>
    </row>
    <row r="225" spans="1:7">
      <c r="A225" s="1" t="s">
        <v>210</v>
      </c>
      <c r="B225" s="2" t="s">
        <v>629</v>
      </c>
      <c r="C225" s="4">
        <v>60</v>
      </c>
      <c r="D225" s="5" t="s">
        <v>837</v>
      </c>
      <c r="E225" s="6"/>
      <c r="F225" s="4">
        <f>ROUND(ROUND(C225*E225,2)*C218,2)</f>
        <v>0</v>
      </c>
      <c r="G225" s="5">
        <v>1</v>
      </c>
    </row>
    <row r="226" spans="1:7">
      <c r="A226" s="1" t="s">
        <v>211</v>
      </c>
      <c r="B226" s="2" t="s">
        <v>630</v>
      </c>
      <c r="C226" s="4"/>
      <c r="D226" s="5"/>
      <c r="E226" s="4"/>
      <c r="F226" s="4">
        <f>SUM(F227)</f>
        <v>0</v>
      </c>
      <c r="G226" s="5">
        <v>0</v>
      </c>
    </row>
    <row r="227" spans="1:7">
      <c r="A227" s="1" t="s">
        <v>212</v>
      </c>
      <c r="B227" s="2" t="s">
        <v>631</v>
      </c>
      <c r="C227" s="4">
        <v>500</v>
      </c>
      <c r="D227" s="5" t="s">
        <v>837</v>
      </c>
      <c r="E227" s="6"/>
      <c r="F227" s="4">
        <f>ROUND(ROUND(C227*E227,2)*C218,2)</f>
        <v>0</v>
      </c>
      <c r="G227" s="5">
        <v>1</v>
      </c>
    </row>
    <row r="228" spans="1:7">
      <c r="A228" s="1" t="s">
        <v>213</v>
      </c>
      <c r="B228" s="2" t="s">
        <v>632</v>
      </c>
      <c r="C228" s="4">
        <v>1</v>
      </c>
      <c r="D228" s="5"/>
      <c r="E228" s="4"/>
      <c r="F228" s="4">
        <f>SUM(F229,F232,F235,F238)</f>
        <v>0</v>
      </c>
      <c r="G228" s="5">
        <v>0</v>
      </c>
    </row>
    <row r="229" spans="1:7">
      <c r="A229" s="1" t="s">
        <v>214</v>
      </c>
      <c r="B229" s="2" t="s">
        <v>633</v>
      </c>
      <c r="C229" s="4"/>
      <c r="D229" s="5"/>
      <c r="E229" s="4"/>
      <c r="F229" s="4">
        <f>SUM(F230,F231)</f>
        <v>0</v>
      </c>
      <c r="G229" s="5">
        <v>0</v>
      </c>
    </row>
    <row r="230" spans="1:7">
      <c r="A230" s="1" t="s">
        <v>215</v>
      </c>
      <c r="B230" s="2" t="s">
        <v>634</v>
      </c>
      <c r="C230" s="4">
        <v>2</v>
      </c>
      <c r="D230" s="5" t="s">
        <v>836</v>
      </c>
      <c r="E230" s="6"/>
      <c r="F230" s="4">
        <f>ROUND(ROUND(C230*E230,2)*C228,2)</f>
        <v>0</v>
      </c>
      <c r="G230" s="5">
        <v>1</v>
      </c>
    </row>
    <row r="231" spans="1:7">
      <c r="A231" s="1" t="s">
        <v>216</v>
      </c>
      <c r="B231" s="2" t="s">
        <v>635</v>
      </c>
      <c r="C231" s="4">
        <v>2</v>
      </c>
      <c r="D231" s="5" t="s">
        <v>846</v>
      </c>
      <c r="E231" s="6"/>
      <c r="F231" s="4">
        <f>ROUND(ROUND(C231*E231,2)*C228,2)</f>
        <v>0</v>
      </c>
      <c r="G231" s="5">
        <v>1</v>
      </c>
    </row>
    <row r="232" spans="1:7">
      <c r="A232" s="1" t="s">
        <v>217</v>
      </c>
      <c r="B232" s="2" t="s">
        <v>636</v>
      </c>
      <c r="C232" s="4"/>
      <c r="D232" s="5"/>
      <c r="E232" s="4"/>
      <c r="F232" s="4">
        <f>SUM(F233,F234)</f>
        <v>0</v>
      </c>
      <c r="G232" s="5">
        <v>0</v>
      </c>
    </row>
    <row r="233" spans="1:7">
      <c r="A233" s="1" t="s">
        <v>218</v>
      </c>
      <c r="B233" s="2" t="s">
        <v>637</v>
      </c>
      <c r="C233" s="4">
        <v>10</v>
      </c>
      <c r="D233" s="5" t="s">
        <v>836</v>
      </c>
      <c r="E233" s="6"/>
      <c r="F233" s="4">
        <f>ROUND(ROUND(C233*E233,2)*C228,2)</f>
        <v>0</v>
      </c>
      <c r="G233" s="5">
        <v>1</v>
      </c>
    </row>
    <row r="234" spans="1:7">
      <c r="A234" s="1" t="s">
        <v>219</v>
      </c>
      <c r="B234" s="2" t="s">
        <v>638</v>
      </c>
      <c r="C234" s="4">
        <v>8</v>
      </c>
      <c r="D234" s="5" t="s">
        <v>846</v>
      </c>
      <c r="E234" s="6"/>
      <c r="F234" s="4">
        <f>ROUND(ROUND(C234*E234,2)*C228,2)</f>
        <v>0</v>
      </c>
      <c r="G234" s="5">
        <v>1</v>
      </c>
    </row>
    <row r="235" spans="1:7">
      <c r="A235" s="1" t="s">
        <v>220</v>
      </c>
      <c r="B235" s="2" t="s">
        <v>639</v>
      </c>
      <c r="C235" s="4"/>
      <c r="D235" s="5"/>
      <c r="E235" s="4"/>
      <c r="F235" s="4">
        <f>SUM(F236,F237)</f>
        <v>0</v>
      </c>
      <c r="G235" s="5">
        <v>0</v>
      </c>
    </row>
    <row r="236" spans="1:7">
      <c r="A236" s="1" t="s">
        <v>221</v>
      </c>
      <c r="B236" s="2" t="s">
        <v>640</v>
      </c>
      <c r="C236" s="4">
        <v>2</v>
      </c>
      <c r="D236" s="5" t="s">
        <v>836</v>
      </c>
      <c r="E236" s="6"/>
      <c r="F236" s="4">
        <f>ROUND(ROUND(C236*E236,2)*C228,2)</f>
        <v>0</v>
      </c>
      <c r="G236" s="5">
        <v>1</v>
      </c>
    </row>
    <row r="237" spans="1:7">
      <c r="A237" s="1" t="s">
        <v>222</v>
      </c>
      <c r="B237" s="2" t="s">
        <v>641</v>
      </c>
      <c r="C237" s="4">
        <v>2</v>
      </c>
      <c r="D237" s="5" t="s">
        <v>836</v>
      </c>
      <c r="E237" s="6"/>
      <c r="F237" s="4">
        <f>ROUND(ROUND(C237*E237,2)*C228,2)</f>
        <v>0</v>
      </c>
      <c r="G237" s="5">
        <v>1</v>
      </c>
    </row>
    <row r="238" spans="1:7">
      <c r="A238" s="1" t="s">
        <v>223</v>
      </c>
      <c r="B238" s="2" t="s">
        <v>642</v>
      </c>
      <c r="C238" s="4"/>
      <c r="D238" s="5"/>
      <c r="E238" s="4"/>
      <c r="F238" s="4">
        <f>SUM(F239)</f>
        <v>0</v>
      </c>
      <c r="G238" s="5">
        <v>0</v>
      </c>
    </row>
    <row r="239" spans="1:7">
      <c r="A239" s="1" t="s">
        <v>224</v>
      </c>
      <c r="B239" s="2" t="s">
        <v>643</v>
      </c>
      <c r="C239" s="4">
        <v>2</v>
      </c>
      <c r="D239" s="5" t="s">
        <v>836</v>
      </c>
      <c r="E239" s="6"/>
      <c r="F239" s="4">
        <f>ROUND(ROUND(C239*E239,2)*C228,2)</f>
        <v>0</v>
      </c>
      <c r="G239" s="5">
        <v>1</v>
      </c>
    </row>
    <row r="240" spans="1:7">
      <c r="A240" s="1" t="s">
        <v>225</v>
      </c>
      <c r="B240" s="2" t="s">
        <v>644</v>
      </c>
      <c r="C240" s="4">
        <v>1</v>
      </c>
      <c r="D240" s="5"/>
      <c r="E240" s="4"/>
      <c r="F240" s="4">
        <f>SUM(F241,F246,F253,F255,F257,F261,F264,F267,F270,F275,F280,F285,F288,F290,F292,F294,F296,F299,F302,F305)</f>
        <v>0</v>
      </c>
      <c r="G240" s="5">
        <v>0</v>
      </c>
    </row>
    <row r="241" spans="1:7">
      <c r="A241" s="1" t="s">
        <v>226</v>
      </c>
      <c r="B241" s="2" t="s">
        <v>645</v>
      </c>
      <c r="C241" s="4"/>
      <c r="D241" s="5"/>
      <c r="E241" s="4"/>
      <c r="F241" s="4">
        <f>SUM(F242,F243,F244,F245)</f>
        <v>0</v>
      </c>
      <c r="G241" s="5">
        <v>0</v>
      </c>
    </row>
    <row r="242" spans="1:7">
      <c r="A242" s="1" t="s">
        <v>227</v>
      </c>
      <c r="B242" s="2" t="s">
        <v>646</v>
      </c>
      <c r="C242" s="4">
        <v>10</v>
      </c>
      <c r="D242" s="5" t="s">
        <v>838</v>
      </c>
      <c r="E242" s="6"/>
      <c r="F242" s="4">
        <f>ROUND(ROUND(C242*E242,2)*C240,2)</f>
        <v>0</v>
      </c>
      <c r="G242" s="5">
        <v>1</v>
      </c>
    </row>
    <row r="243" spans="1:7">
      <c r="A243" s="1" t="s">
        <v>228</v>
      </c>
      <c r="B243" s="2" t="s">
        <v>647</v>
      </c>
      <c r="C243" s="4">
        <v>10</v>
      </c>
      <c r="D243" s="5" t="s">
        <v>838</v>
      </c>
      <c r="E243" s="6"/>
      <c r="F243" s="4">
        <f>ROUND(ROUND(C243*E243,2)*C240,2)</f>
        <v>0</v>
      </c>
      <c r="G243" s="5">
        <v>1</v>
      </c>
    </row>
    <row r="244" spans="1:7">
      <c r="A244" s="1" t="s">
        <v>229</v>
      </c>
      <c r="B244" s="2" t="s">
        <v>648</v>
      </c>
      <c r="C244" s="4">
        <v>10</v>
      </c>
      <c r="D244" s="5" t="s">
        <v>838</v>
      </c>
      <c r="E244" s="6"/>
      <c r="F244" s="4">
        <f>ROUND(ROUND(C244*E244,2)*C240,2)</f>
        <v>0</v>
      </c>
      <c r="G244" s="5">
        <v>1</v>
      </c>
    </row>
    <row r="245" spans="1:7">
      <c r="A245" s="1" t="s">
        <v>230</v>
      </c>
      <c r="B245" s="2" t="s">
        <v>649</v>
      </c>
      <c r="C245" s="4">
        <v>10</v>
      </c>
      <c r="D245" s="5" t="s">
        <v>838</v>
      </c>
      <c r="E245" s="6"/>
      <c r="F245" s="4">
        <f>ROUND(ROUND(C245*E245,2)*C240,2)</f>
        <v>0</v>
      </c>
      <c r="G245" s="5">
        <v>1</v>
      </c>
    </row>
    <row r="246" spans="1:7">
      <c r="A246" s="1" t="s">
        <v>231</v>
      </c>
      <c r="B246" s="2" t="s">
        <v>650</v>
      </c>
      <c r="C246" s="4"/>
      <c r="D246" s="5"/>
      <c r="E246" s="4"/>
      <c r="F246" s="4">
        <f>SUM(F247,F248,F249,F250,F251,F252)</f>
        <v>0</v>
      </c>
      <c r="G246" s="5">
        <v>0</v>
      </c>
    </row>
    <row r="247" spans="1:7">
      <c r="A247" s="1" t="s">
        <v>232</v>
      </c>
      <c r="B247" s="2" t="s">
        <v>651</v>
      </c>
      <c r="C247" s="4">
        <v>100</v>
      </c>
      <c r="D247" s="5" t="s">
        <v>838</v>
      </c>
      <c r="E247" s="6"/>
      <c r="F247" s="4">
        <f>ROUND(ROUND(C247*E247,2)*C240,2)</f>
        <v>0</v>
      </c>
      <c r="G247" s="5">
        <v>1</v>
      </c>
    </row>
    <row r="248" spans="1:7">
      <c r="A248" s="1" t="s">
        <v>233</v>
      </c>
      <c r="B248" s="2" t="s">
        <v>652</v>
      </c>
      <c r="C248" s="4">
        <v>80</v>
      </c>
      <c r="D248" s="5" t="s">
        <v>838</v>
      </c>
      <c r="E248" s="6"/>
      <c r="F248" s="4">
        <f>ROUND(ROUND(C248*E248,2)*C240,2)</f>
        <v>0</v>
      </c>
      <c r="G248" s="5">
        <v>1</v>
      </c>
    </row>
    <row r="249" spans="1:7">
      <c r="A249" s="1" t="s">
        <v>234</v>
      </c>
      <c r="B249" s="2" t="s">
        <v>653</v>
      </c>
      <c r="C249" s="4">
        <v>60</v>
      </c>
      <c r="D249" s="5" t="s">
        <v>838</v>
      </c>
      <c r="E249" s="6"/>
      <c r="F249" s="4">
        <f>ROUND(ROUND(C249*E249,2)*C240,2)</f>
        <v>0</v>
      </c>
      <c r="G249" s="5">
        <v>1</v>
      </c>
    </row>
    <row r="250" spans="1:7">
      <c r="A250" s="1" t="s">
        <v>235</v>
      </c>
      <c r="B250" s="2" t="s">
        <v>654</v>
      </c>
      <c r="C250" s="4">
        <v>30</v>
      </c>
      <c r="D250" s="5" t="s">
        <v>838</v>
      </c>
      <c r="E250" s="6"/>
      <c r="F250" s="4">
        <f>ROUND(ROUND(C250*E250,2)*C240,2)</f>
        <v>0</v>
      </c>
      <c r="G250" s="5">
        <v>1</v>
      </c>
    </row>
    <row r="251" spans="1:7">
      <c r="A251" s="1" t="s">
        <v>236</v>
      </c>
      <c r="B251" s="2" t="s">
        <v>655</v>
      </c>
      <c r="C251" s="4">
        <v>5</v>
      </c>
      <c r="D251" s="5" t="s">
        <v>838</v>
      </c>
      <c r="E251" s="6"/>
      <c r="F251" s="4">
        <f>ROUND(ROUND(C251*E251,2)*C240,2)</f>
        <v>0</v>
      </c>
      <c r="G251" s="5">
        <v>1</v>
      </c>
    </row>
    <row r="252" spans="1:7">
      <c r="A252" s="1" t="s">
        <v>237</v>
      </c>
      <c r="B252" s="2" t="s">
        <v>656</v>
      </c>
      <c r="C252" s="4">
        <v>5</v>
      </c>
      <c r="D252" s="5" t="s">
        <v>838</v>
      </c>
      <c r="E252" s="6"/>
      <c r="F252" s="4">
        <f>ROUND(ROUND(C252*E252,2)*C240,2)</f>
        <v>0</v>
      </c>
      <c r="G252" s="5">
        <v>1</v>
      </c>
    </row>
    <row r="253" spans="1:7">
      <c r="A253" s="1" t="s">
        <v>238</v>
      </c>
      <c r="B253" s="2" t="s">
        <v>657</v>
      </c>
      <c r="C253" s="4"/>
      <c r="D253" s="5"/>
      <c r="E253" s="4"/>
      <c r="F253" s="4">
        <f>SUM(F254)</f>
        <v>0</v>
      </c>
      <c r="G253" s="5">
        <v>0</v>
      </c>
    </row>
    <row r="254" spans="1:7">
      <c r="A254" s="1" t="s">
        <v>239</v>
      </c>
      <c r="B254" s="2" t="s">
        <v>658</v>
      </c>
      <c r="C254" s="4">
        <v>125</v>
      </c>
      <c r="D254" s="5" t="s">
        <v>841</v>
      </c>
      <c r="E254" s="6"/>
      <c r="F254" s="4">
        <f>ROUND(ROUND(C254*E254,2)*C240,2)</f>
        <v>0</v>
      </c>
      <c r="G254" s="5">
        <v>1</v>
      </c>
    </row>
    <row r="255" spans="1:7">
      <c r="A255" s="1" t="s">
        <v>240</v>
      </c>
      <c r="B255" s="2" t="s">
        <v>659</v>
      </c>
      <c r="C255" s="4"/>
      <c r="D255" s="5"/>
      <c r="E255" s="4"/>
      <c r="F255" s="4">
        <f>SUM(F256)</f>
        <v>0</v>
      </c>
      <c r="G255" s="5">
        <v>0</v>
      </c>
    </row>
    <row r="256" spans="1:7">
      <c r="A256" s="1" t="s">
        <v>241</v>
      </c>
      <c r="B256" s="2" t="s">
        <v>660</v>
      </c>
      <c r="C256" s="4">
        <v>340</v>
      </c>
      <c r="D256" s="5" t="s">
        <v>837</v>
      </c>
      <c r="E256" s="6"/>
      <c r="F256" s="4">
        <f>ROUND(ROUND(C256*E256,2)*C240,2)</f>
        <v>0</v>
      </c>
      <c r="G256" s="5">
        <v>1</v>
      </c>
    </row>
    <row r="257" spans="1:7">
      <c r="A257" s="1" t="s">
        <v>242</v>
      </c>
      <c r="B257" s="2" t="s">
        <v>661</v>
      </c>
      <c r="C257" s="4"/>
      <c r="D257" s="5"/>
      <c r="E257" s="4"/>
      <c r="F257" s="4">
        <f>SUM(F258,F259,F260)</f>
        <v>0</v>
      </c>
      <c r="G257" s="5">
        <v>0</v>
      </c>
    </row>
    <row r="258" spans="1:7">
      <c r="A258" s="1" t="s">
        <v>243</v>
      </c>
      <c r="B258" s="2" t="s">
        <v>662</v>
      </c>
      <c r="C258" s="4">
        <v>2</v>
      </c>
      <c r="D258" s="5" t="s">
        <v>836</v>
      </c>
      <c r="E258" s="6"/>
      <c r="F258" s="4">
        <f>ROUND(ROUND(C258*E258,2)*C240,2)</f>
        <v>0</v>
      </c>
      <c r="G258" s="5">
        <v>1</v>
      </c>
    </row>
    <row r="259" spans="1:7">
      <c r="A259" s="1" t="s">
        <v>244</v>
      </c>
      <c r="B259" s="2" t="s">
        <v>663</v>
      </c>
      <c r="C259" s="4">
        <v>1</v>
      </c>
      <c r="D259" s="5" t="s">
        <v>836</v>
      </c>
      <c r="E259" s="6"/>
      <c r="F259" s="4">
        <f>ROUND(ROUND(C259*E259,2)*C240,2)</f>
        <v>0</v>
      </c>
      <c r="G259" s="5">
        <v>1</v>
      </c>
    </row>
    <row r="260" spans="1:7">
      <c r="A260" s="1" t="s">
        <v>245</v>
      </c>
      <c r="B260" s="2" t="s">
        <v>664</v>
      </c>
      <c r="C260" s="4">
        <v>1</v>
      </c>
      <c r="D260" s="5" t="s">
        <v>836</v>
      </c>
      <c r="E260" s="6"/>
      <c r="F260" s="4">
        <f>ROUND(ROUND(C260*E260,2)*C240,2)</f>
        <v>0</v>
      </c>
      <c r="G260" s="5">
        <v>1</v>
      </c>
    </row>
    <row r="261" spans="1:7">
      <c r="A261" s="1" t="s">
        <v>246</v>
      </c>
      <c r="B261" s="2" t="s">
        <v>665</v>
      </c>
      <c r="C261" s="4"/>
      <c r="D261" s="5"/>
      <c r="E261" s="4"/>
      <c r="F261" s="4">
        <f>SUM(F262,F263)</f>
        <v>0</v>
      </c>
      <c r="G261" s="5">
        <v>0</v>
      </c>
    </row>
    <row r="262" spans="1:7">
      <c r="A262" s="1" t="s">
        <v>247</v>
      </c>
      <c r="B262" s="2" t="s">
        <v>666</v>
      </c>
      <c r="C262" s="4">
        <v>35</v>
      </c>
      <c r="D262" s="5" t="s">
        <v>836</v>
      </c>
      <c r="E262" s="6"/>
      <c r="F262" s="4">
        <f>ROUND(ROUND(C262*E262,2)*C240,2)</f>
        <v>0</v>
      </c>
      <c r="G262" s="5">
        <v>1</v>
      </c>
    </row>
    <row r="263" spans="1:7">
      <c r="A263" s="1" t="s">
        <v>248</v>
      </c>
      <c r="B263" s="2" t="s">
        <v>667</v>
      </c>
      <c r="C263" s="4">
        <v>25</v>
      </c>
      <c r="D263" s="5" t="s">
        <v>836</v>
      </c>
      <c r="E263" s="6"/>
      <c r="F263" s="4">
        <f>ROUND(ROUND(C263*E263,2)*C240,2)</f>
        <v>0</v>
      </c>
      <c r="G263" s="5">
        <v>1</v>
      </c>
    </row>
    <row r="264" spans="1:7">
      <c r="A264" s="1" t="s">
        <v>249</v>
      </c>
      <c r="B264" s="2" t="s">
        <v>668</v>
      </c>
      <c r="C264" s="4"/>
      <c r="D264" s="5"/>
      <c r="E264" s="4"/>
      <c r="F264" s="4">
        <f>SUM(F265,F266)</f>
        <v>0</v>
      </c>
      <c r="G264" s="5">
        <v>0</v>
      </c>
    </row>
    <row r="265" spans="1:7">
      <c r="A265" s="1" t="s">
        <v>250</v>
      </c>
      <c r="B265" s="2" t="s">
        <v>669</v>
      </c>
      <c r="C265" s="4">
        <v>10</v>
      </c>
      <c r="D265" s="5" t="s">
        <v>836</v>
      </c>
      <c r="E265" s="6"/>
      <c r="F265" s="4">
        <f>ROUND(ROUND(C265*E265,2)*C240,2)</f>
        <v>0</v>
      </c>
      <c r="G265" s="5">
        <v>1</v>
      </c>
    </row>
    <row r="266" spans="1:7">
      <c r="A266" s="1" t="s">
        <v>251</v>
      </c>
      <c r="B266" s="2" t="s">
        <v>670</v>
      </c>
      <c r="C266" s="4">
        <v>30</v>
      </c>
      <c r="D266" s="5" t="s">
        <v>836</v>
      </c>
      <c r="E266" s="6"/>
      <c r="F266" s="4">
        <f>ROUND(ROUND(C266*E266,2)*C240,2)</f>
        <v>0</v>
      </c>
      <c r="G266" s="5">
        <v>1</v>
      </c>
    </row>
    <row r="267" spans="1:7">
      <c r="A267" s="1" t="s">
        <v>252</v>
      </c>
      <c r="B267" s="2" t="s">
        <v>671</v>
      </c>
      <c r="C267" s="4"/>
      <c r="D267" s="5"/>
      <c r="E267" s="4"/>
      <c r="F267" s="4">
        <f>SUM(F268,F269)</f>
        <v>0</v>
      </c>
      <c r="G267" s="5">
        <v>0</v>
      </c>
    </row>
    <row r="268" spans="1:7">
      <c r="A268" s="1" t="s">
        <v>253</v>
      </c>
      <c r="B268" s="2" t="s">
        <v>669</v>
      </c>
      <c r="C268" s="4">
        <v>10</v>
      </c>
      <c r="D268" s="5" t="s">
        <v>836</v>
      </c>
      <c r="E268" s="6"/>
      <c r="F268" s="4">
        <f>ROUND(ROUND(C268*E268,2)*C240,2)</f>
        <v>0</v>
      </c>
      <c r="G268" s="5">
        <v>1</v>
      </c>
    </row>
    <row r="269" spans="1:7">
      <c r="A269" s="1" t="s">
        <v>254</v>
      </c>
      <c r="B269" s="2" t="s">
        <v>670</v>
      </c>
      <c r="C269" s="4">
        <v>30</v>
      </c>
      <c r="D269" s="5" t="s">
        <v>836</v>
      </c>
      <c r="E269" s="6"/>
      <c r="F269" s="4">
        <f>ROUND(ROUND(C269*E269,2)*C240,2)</f>
        <v>0</v>
      </c>
      <c r="G269" s="5">
        <v>1</v>
      </c>
    </row>
    <row r="270" spans="1:7">
      <c r="A270" s="1" t="s">
        <v>255</v>
      </c>
      <c r="B270" s="2" t="s">
        <v>672</v>
      </c>
      <c r="C270" s="4"/>
      <c r="D270" s="5"/>
      <c r="E270" s="4"/>
      <c r="F270" s="4">
        <f>SUM(F271,F272,F273,F274)</f>
        <v>0</v>
      </c>
      <c r="G270" s="5">
        <v>0</v>
      </c>
    </row>
    <row r="271" spans="1:7">
      <c r="A271" s="1" t="s">
        <v>256</v>
      </c>
      <c r="B271" s="2" t="s">
        <v>673</v>
      </c>
      <c r="C271" s="4">
        <v>12</v>
      </c>
      <c r="D271" s="5" t="s">
        <v>836</v>
      </c>
      <c r="E271" s="6"/>
      <c r="F271" s="4">
        <f>ROUND(ROUND(C271*E271,2)*C240,2)</f>
        <v>0</v>
      </c>
      <c r="G271" s="5">
        <v>1</v>
      </c>
    </row>
    <row r="272" spans="1:7">
      <c r="A272" s="1" t="s">
        <v>257</v>
      </c>
      <c r="B272" s="2" t="s">
        <v>662</v>
      </c>
      <c r="C272" s="4">
        <v>2</v>
      </c>
      <c r="D272" s="5" t="s">
        <v>836</v>
      </c>
      <c r="E272" s="6"/>
      <c r="F272" s="4">
        <f>ROUND(ROUND(C272*E272,2)*C240,2)</f>
        <v>0</v>
      </c>
      <c r="G272" s="5">
        <v>1</v>
      </c>
    </row>
    <row r="273" spans="1:7">
      <c r="A273" s="1" t="s">
        <v>258</v>
      </c>
      <c r="B273" s="2" t="s">
        <v>663</v>
      </c>
      <c r="C273" s="4">
        <v>2</v>
      </c>
      <c r="D273" s="5" t="s">
        <v>836</v>
      </c>
      <c r="E273" s="6"/>
      <c r="F273" s="4">
        <f>ROUND(ROUND(C273*E273,2)*C240,2)</f>
        <v>0</v>
      </c>
      <c r="G273" s="5">
        <v>1</v>
      </c>
    </row>
    <row r="274" spans="1:7">
      <c r="A274" s="1" t="s">
        <v>259</v>
      </c>
      <c r="B274" s="2" t="s">
        <v>664</v>
      </c>
      <c r="C274" s="4">
        <v>1</v>
      </c>
      <c r="D274" s="5" t="s">
        <v>836</v>
      </c>
      <c r="E274" s="6"/>
      <c r="F274" s="4">
        <f>ROUND(ROUND(C274*E274,2)*C240,2)</f>
        <v>0</v>
      </c>
      <c r="G274" s="5">
        <v>1</v>
      </c>
    </row>
    <row r="275" spans="1:7">
      <c r="A275" s="1" t="s">
        <v>260</v>
      </c>
      <c r="B275" s="2" t="s">
        <v>674</v>
      </c>
      <c r="C275" s="4"/>
      <c r="D275" s="5"/>
      <c r="E275" s="4"/>
      <c r="F275" s="4">
        <f>SUM(F276,F277,F278,F279)</f>
        <v>0</v>
      </c>
      <c r="G275" s="5">
        <v>0</v>
      </c>
    </row>
    <row r="276" spans="1:7">
      <c r="A276" s="1" t="s">
        <v>261</v>
      </c>
      <c r="B276" s="2" t="s">
        <v>673</v>
      </c>
      <c r="C276" s="4">
        <v>12</v>
      </c>
      <c r="D276" s="5" t="s">
        <v>836</v>
      </c>
      <c r="E276" s="6"/>
      <c r="F276" s="4">
        <f>ROUND(ROUND(C276*E276,2)*C240,2)</f>
        <v>0</v>
      </c>
      <c r="G276" s="5">
        <v>1</v>
      </c>
    </row>
    <row r="277" spans="1:7">
      <c r="A277" s="1" t="s">
        <v>262</v>
      </c>
      <c r="B277" s="2" t="s">
        <v>662</v>
      </c>
      <c r="C277" s="4">
        <v>2</v>
      </c>
      <c r="D277" s="5" t="s">
        <v>836</v>
      </c>
      <c r="E277" s="6"/>
      <c r="F277" s="4">
        <f>ROUND(ROUND(C277*E277,2)*C240,2)</f>
        <v>0</v>
      </c>
      <c r="G277" s="5">
        <v>1</v>
      </c>
    </row>
    <row r="278" spans="1:7">
      <c r="A278" s="1" t="s">
        <v>263</v>
      </c>
      <c r="B278" s="2" t="s">
        <v>663</v>
      </c>
      <c r="C278" s="4">
        <v>2</v>
      </c>
      <c r="D278" s="5" t="s">
        <v>836</v>
      </c>
      <c r="E278" s="6"/>
      <c r="F278" s="4">
        <f>ROUND(ROUND(C278*E278,2)*C240,2)</f>
        <v>0</v>
      </c>
      <c r="G278" s="5">
        <v>1</v>
      </c>
    </row>
    <row r="279" spans="1:7">
      <c r="A279" s="1" t="s">
        <v>264</v>
      </c>
      <c r="B279" s="2" t="s">
        <v>664</v>
      </c>
      <c r="C279" s="4">
        <v>1</v>
      </c>
      <c r="D279" s="5" t="s">
        <v>836</v>
      </c>
      <c r="E279" s="6"/>
      <c r="F279" s="4">
        <f>ROUND(ROUND(C279*E279,2)*C240,2)</f>
        <v>0</v>
      </c>
      <c r="G279" s="5">
        <v>1</v>
      </c>
    </row>
    <row r="280" spans="1:7">
      <c r="A280" s="1" t="s">
        <v>265</v>
      </c>
      <c r="B280" s="2" t="s">
        <v>675</v>
      </c>
      <c r="C280" s="4"/>
      <c r="D280" s="5"/>
      <c r="E280" s="4"/>
      <c r="F280" s="4">
        <f>SUM(F281,F282,F283,F284)</f>
        <v>0</v>
      </c>
      <c r="G280" s="5">
        <v>0</v>
      </c>
    </row>
    <row r="281" spans="1:7">
      <c r="A281" s="1" t="s">
        <v>266</v>
      </c>
      <c r="B281" s="2" t="s">
        <v>673</v>
      </c>
      <c r="C281" s="4">
        <v>12</v>
      </c>
      <c r="D281" s="5" t="s">
        <v>836</v>
      </c>
      <c r="E281" s="6"/>
      <c r="F281" s="4">
        <f>ROUND(ROUND(C281*E281,2)*C240,2)</f>
        <v>0</v>
      </c>
      <c r="G281" s="5">
        <v>1</v>
      </c>
    </row>
    <row r="282" spans="1:7">
      <c r="A282" s="1" t="s">
        <v>267</v>
      </c>
      <c r="B282" s="2" t="s">
        <v>662</v>
      </c>
      <c r="C282" s="4">
        <v>2</v>
      </c>
      <c r="D282" s="5" t="s">
        <v>836</v>
      </c>
      <c r="E282" s="6"/>
      <c r="F282" s="4">
        <f>ROUND(ROUND(C282*E282,2)*C240,2)</f>
        <v>0</v>
      </c>
      <c r="G282" s="5">
        <v>1</v>
      </c>
    </row>
    <row r="283" spans="1:7">
      <c r="A283" s="1" t="s">
        <v>268</v>
      </c>
      <c r="B283" s="2" t="s">
        <v>663</v>
      </c>
      <c r="C283" s="4">
        <v>2</v>
      </c>
      <c r="D283" s="5" t="s">
        <v>836</v>
      </c>
      <c r="E283" s="6"/>
      <c r="F283" s="4">
        <f>ROUND(ROUND(C283*E283,2)*C240,2)</f>
        <v>0</v>
      </c>
      <c r="G283" s="5">
        <v>1</v>
      </c>
    </row>
    <row r="284" spans="1:7">
      <c r="A284" s="1" t="s">
        <v>269</v>
      </c>
      <c r="B284" s="2" t="s">
        <v>664</v>
      </c>
      <c r="C284" s="4">
        <v>1</v>
      </c>
      <c r="D284" s="5" t="s">
        <v>836</v>
      </c>
      <c r="E284" s="6"/>
      <c r="F284" s="4">
        <f>ROUND(ROUND(C284*E284,2)*C240,2)</f>
        <v>0</v>
      </c>
      <c r="G284" s="5">
        <v>1</v>
      </c>
    </row>
    <row r="285" spans="1:7">
      <c r="A285" s="1" t="s">
        <v>270</v>
      </c>
      <c r="B285" s="2" t="s">
        <v>676</v>
      </c>
      <c r="C285" s="4"/>
      <c r="D285" s="5"/>
      <c r="E285" s="4"/>
      <c r="F285" s="4">
        <f>SUM(F286,F287)</f>
        <v>0</v>
      </c>
      <c r="G285" s="5">
        <v>0</v>
      </c>
    </row>
    <row r="286" spans="1:7">
      <c r="A286" s="1" t="s">
        <v>271</v>
      </c>
      <c r="B286" s="2" t="s">
        <v>677</v>
      </c>
      <c r="C286" s="4">
        <v>10</v>
      </c>
      <c r="D286" s="5" t="s">
        <v>838</v>
      </c>
      <c r="E286" s="6"/>
      <c r="F286" s="4">
        <f>ROUND(ROUND(C286*E286,2)*C240,2)</f>
        <v>0</v>
      </c>
      <c r="G286" s="5">
        <v>1</v>
      </c>
    </row>
    <row r="287" spans="1:7">
      <c r="A287" s="1" t="s">
        <v>272</v>
      </c>
      <c r="B287" s="2" t="s">
        <v>678</v>
      </c>
      <c r="C287" s="4">
        <v>10</v>
      </c>
      <c r="D287" s="5" t="s">
        <v>838</v>
      </c>
      <c r="E287" s="6"/>
      <c r="F287" s="4">
        <f>ROUND(ROUND(C287*E287,2)*C240,2)</f>
        <v>0</v>
      </c>
      <c r="G287" s="5">
        <v>1</v>
      </c>
    </row>
    <row r="288" spans="1:7">
      <c r="A288" s="1" t="s">
        <v>273</v>
      </c>
      <c r="B288" s="2" t="s">
        <v>679</v>
      </c>
      <c r="C288" s="4"/>
      <c r="D288" s="5"/>
      <c r="E288" s="4"/>
      <c r="F288" s="4">
        <f>SUM(F289)</f>
        <v>0</v>
      </c>
      <c r="G288" s="5">
        <v>0</v>
      </c>
    </row>
    <row r="289" spans="1:7">
      <c r="A289" s="1" t="s">
        <v>274</v>
      </c>
      <c r="B289" s="2" t="s">
        <v>680</v>
      </c>
      <c r="C289" s="4">
        <v>10</v>
      </c>
      <c r="D289" s="5" t="s">
        <v>836</v>
      </c>
      <c r="E289" s="6"/>
      <c r="F289" s="4">
        <f>ROUND(ROUND(C289*E289,2)*C240,2)</f>
        <v>0</v>
      </c>
      <c r="G289" s="5">
        <v>1</v>
      </c>
    </row>
    <row r="290" spans="1:7">
      <c r="A290" s="1" t="s">
        <v>275</v>
      </c>
      <c r="B290" s="2" t="s">
        <v>681</v>
      </c>
      <c r="C290" s="4"/>
      <c r="D290" s="5"/>
      <c r="E290" s="4"/>
      <c r="F290" s="4">
        <f>SUM(F291)</f>
        <v>0</v>
      </c>
      <c r="G290" s="5">
        <v>0</v>
      </c>
    </row>
    <row r="291" spans="1:7">
      <c r="A291" s="1" t="s">
        <v>276</v>
      </c>
      <c r="B291" s="2" t="s">
        <v>673</v>
      </c>
      <c r="C291" s="4">
        <v>2</v>
      </c>
      <c r="D291" s="5" t="s">
        <v>838</v>
      </c>
      <c r="E291" s="6"/>
      <c r="F291" s="4">
        <f>ROUND(ROUND(C291*E291,2)*C240,2)</f>
        <v>0</v>
      </c>
      <c r="G291" s="5">
        <v>1</v>
      </c>
    </row>
    <row r="292" spans="1:7">
      <c r="A292" s="1" t="s">
        <v>277</v>
      </c>
      <c r="B292" s="2" t="s">
        <v>682</v>
      </c>
      <c r="C292" s="4"/>
      <c r="D292" s="5"/>
      <c r="E292" s="4"/>
      <c r="F292" s="4">
        <f>SUM(F293)</f>
        <v>0</v>
      </c>
      <c r="G292" s="5">
        <v>0</v>
      </c>
    </row>
    <row r="293" spans="1:7">
      <c r="A293" s="1" t="s">
        <v>278</v>
      </c>
      <c r="B293" s="2" t="s">
        <v>673</v>
      </c>
      <c r="C293" s="4">
        <v>2</v>
      </c>
      <c r="D293" s="5" t="s">
        <v>838</v>
      </c>
      <c r="E293" s="6"/>
      <c r="F293" s="4">
        <f>ROUND(ROUND(C293*E293,2)*C240,2)</f>
        <v>0</v>
      </c>
      <c r="G293" s="5">
        <v>1</v>
      </c>
    </row>
    <row r="294" spans="1:7">
      <c r="A294" s="1" t="s">
        <v>279</v>
      </c>
      <c r="B294" s="2" t="s">
        <v>683</v>
      </c>
      <c r="C294" s="4"/>
      <c r="D294" s="5"/>
      <c r="E294" s="4"/>
      <c r="F294" s="4">
        <f>SUM(F295)</f>
        <v>0</v>
      </c>
      <c r="G294" s="5">
        <v>0</v>
      </c>
    </row>
    <row r="295" spans="1:7">
      <c r="A295" s="1" t="s">
        <v>280</v>
      </c>
      <c r="B295" s="2" t="s">
        <v>684</v>
      </c>
      <c r="C295" s="4">
        <v>112</v>
      </c>
      <c r="D295" s="5" t="s">
        <v>841</v>
      </c>
      <c r="E295" s="6"/>
      <c r="F295" s="4">
        <f>ROUND(ROUND(C295*E295,2)*C240,2)</f>
        <v>0</v>
      </c>
      <c r="G295" s="5">
        <v>1</v>
      </c>
    </row>
    <row r="296" spans="1:7">
      <c r="A296" s="1" t="s">
        <v>281</v>
      </c>
      <c r="B296" s="2" t="s">
        <v>685</v>
      </c>
      <c r="C296" s="4"/>
      <c r="D296" s="5"/>
      <c r="E296" s="4"/>
      <c r="F296" s="4">
        <f>SUM(F297,F298)</f>
        <v>0</v>
      </c>
      <c r="G296" s="5">
        <v>0</v>
      </c>
    </row>
    <row r="297" spans="1:7">
      <c r="A297" s="1" t="s">
        <v>282</v>
      </c>
      <c r="B297" s="2" t="s">
        <v>686</v>
      </c>
      <c r="C297" s="4">
        <v>400</v>
      </c>
      <c r="D297" s="5" t="s">
        <v>838</v>
      </c>
      <c r="E297" s="6"/>
      <c r="F297" s="4">
        <f>ROUND(ROUND(C297*E297,2)*C240,2)</f>
        <v>0</v>
      </c>
      <c r="G297" s="5">
        <v>1</v>
      </c>
    </row>
    <row r="298" spans="1:7">
      <c r="A298" s="1" t="s">
        <v>283</v>
      </c>
      <c r="B298" s="2" t="s">
        <v>687</v>
      </c>
      <c r="C298" s="4">
        <v>800</v>
      </c>
      <c r="D298" s="5" t="s">
        <v>838</v>
      </c>
      <c r="E298" s="6"/>
      <c r="F298" s="4">
        <f>ROUND(ROUND(C298*E298,2)*C240,2)</f>
        <v>0</v>
      </c>
      <c r="G298" s="5">
        <v>1</v>
      </c>
    </row>
    <row r="299" spans="1:7">
      <c r="A299" s="1" t="s">
        <v>284</v>
      </c>
      <c r="B299" s="2" t="s">
        <v>688</v>
      </c>
      <c r="C299" s="4"/>
      <c r="D299" s="5"/>
      <c r="E299" s="4"/>
      <c r="F299" s="4">
        <f>SUM(F300,F301)</f>
        <v>0</v>
      </c>
      <c r="G299" s="5">
        <v>0</v>
      </c>
    </row>
    <row r="300" spans="1:7">
      <c r="A300" s="1" t="s">
        <v>285</v>
      </c>
      <c r="B300" s="2" t="s">
        <v>689</v>
      </c>
      <c r="C300" s="4">
        <v>100</v>
      </c>
      <c r="D300" s="5" t="s">
        <v>838</v>
      </c>
      <c r="E300" s="6"/>
      <c r="F300" s="4">
        <f>ROUND(ROUND(C300*E300,2)*C240,2)</f>
        <v>0</v>
      </c>
      <c r="G300" s="5">
        <v>1</v>
      </c>
    </row>
    <row r="301" spans="1:7">
      <c r="A301" s="1" t="s">
        <v>286</v>
      </c>
      <c r="B301" s="2" t="s">
        <v>690</v>
      </c>
      <c r="C301" s="4">
        <v>50</v>
      </c>
      <c r="D301" s="5" t="s">
        <v>838</v>
      </c>
      <c r="E301" s="6"/>
      <c r="F301" s="4">
        <f>ROUND(ROUND(C301*E301,2)*C240,2)</f>
        <v>0</v>
      </c>
      <c r="G301" s="5">
        <v>1</v>
      </c>
    </row>
    <row r="302" spans="1:7">
      <c r="A302" s="1" t="s">
        <v>287</v>
      </c>
      <c r="B302" s="2" t="s">
        <v>691</v>
      </c>
      <c r="C302" s="4"/>
      <c r="D302" s="5"/>
      <c r="E302" s="4"/>
      <c r="F302" s="4">
        <f>SUM(F303,F304)</f>
        <v>0</v>
      </c>
      <c r="G302" s="5">
        <v>0</v>
      </c>
    </row>
    <row r="303" spans="1:7">
      <c r="A303" s="1" t="s">
        <v>288</v>
      </c>
      <c r="B303" s="2" t="s">
        <v>692</v>
      </c>
      <c r="C303" s="4">
        <v>125</v>
      </c>
      <c r="D303" s="5" t="s">
        <v>837</v>
      </c>
      <c r="E303" s="6"/>
      <c r="F303" s="4">
        <f>ROUND(ROUND(C303*E303,2)*C240,2)</f>
        <v>0</v>
      </c>
      <c r="G303" s="5">
        <v>1</v>
      </c>
    </row>
    <row r="304" spans="1:7">
      <c r="A304" s="1" t="s">
        <v>289</v>
      </c>
      <c r="B304" s="2" t="s">
        <v>693</v>
      </c>
      <c r="C304" s="4">
        <v>125</v>
      </c>
      <c r="D304" s="5" t="s">
        <v>837</v>
      </c>
      <c r="E304" s="6"/>
      <c r="F304" s="4">
        <f>ROUND(ROUND(C304*E304,2)*C240,2)</f>
        <v>0</v>
      </c>
      <c r="G304" s="5">
        <v>1</v>
      </c>
    </row>
    <row r="305" spans="1:7">
      <c r="A305" s="1" t="s">
        <v>290</v>
      </c>
      <c r="B305" s="2" t="s">
        <v>694</v>
      </c>
      <c r="C305" s="4"/>
      <c r="D305" s="5"/>
      <c r="E305" s="4"/>
      <c r="F305" s="4">
        <f>SUM(F306)</f>
        <v>0</v>
      </c>
      <c r="G305" s="5">
        <v>0</v>
      </c>
    </row>
    <row r="306" spans="1:7">
      <c r="A306" s="1" t="s">
        <v>291</v>
      </c>
      <c r="B306" s="2" t="s">
        <v>695</v>
      </c>
      <c r="C306" s="4">
        <v>120</v>
      </c>
      <c r="D306" s="5" t="s">
        <v>838</v>
      </c>
      <c r="E306" s="6"/>
      <c r="F306" s="4">
        <f>ROUND(ROUND(C306*E306,2)*C240,2)</f>
        <v>0</v>
      </c>
      <c r="G306" s="5">
        <v>1</v>
      </c>
    </row>
    <row r="307" spans="1:7">
      <c r="A307" s="1" t="s">
        <v>292</v>
      </c>
      <c r="B307" s="2" t="s">
        <v>696</v>
      </c>
      <c r="C307" s="4">
        <v>1</v>
      </c>
      <c r="D307" s="5"/>
      <c r="E307" s="4"/>
      <c r="F307" s="4">
        <f>SUM(F308,F310,F312)</f>
        <v>0</v>
      </c>
      <c r="G307" s="5">
        <v>0</v>
      </c>
    </row>
    <row r="308" spans="1:7">
      <c r="A308" s="1" t="s">
        <v>293</v>
      </c>
      <c r="B308" s="2" t="s">
        <v>697</v>
      </c>
      <c r="C308" s="4"/>
      <c r="D308" s="5"/>
      <c r="E308" s="4"/>
      <c r="F308" s="4">
        <f>SUM(F309)</f>
        <v>0</v>
      </c>
      <c r="G308" s="5">
        <v>0</v>
      </c>
    </row>
    <row r="309" spans="1:7">
      <c r="A309" s="1" t="s">
        <v>294</v>
      </c>
      <c r="B309" s="2" t="s">
        <v>698</v>
      </c>
      <c r="C309" s="4">
        <v>300</v>
      </c>
      <c r="D309" s="5" t="s">
        <v>837</v>
      </c>
      <c r="E309" s="6"/>
      <c r="F309" s="4">
        <f>ROUND(ROUND(C309*E309,2)*C307,2)</f>
        <v>0</v>
      </c>
      <c r="G309" s="5">
        <v>1</v>
      </c>
    </row>
    <row r="310" spans="1:7">
      <c r="A310" s="1" t="s">
        <v>295</v>
      </c>
      <c r="B310" s="2" t="s">
        <v>699</v>
      </c>
      <c r="C310" s="4"/>
      <c r="D310" s="5"/>
      <c r="E310" s="4"/>
      <c r="F310" s="4">
        <f>SUM(F311)</f>
        <v>0</v>
      </c>
      <c r="G310" s="5">
        <v>0</v>
      </c>
    </row>
    <row r="311" spans="1:7">
      <c r="A311" s="1" t="s">
        <v>296</v>
      </c>
      <c r="B311" s="2" t="s">
        <v>700</v>
      </c>
      <c r="C311" s="4">
        <v>100</v>
      </c>
      <c r="D311" s="5" t="s">
        <v>841</v>
      </c>
      <c r="E311" s="6"/>
      <c r="F311" s="4">
        <f>ROUND(ROUND(C311*E311,2)*C307,2)</f>
        <v>0</v>
      </c>
      <c r="G311" s="5">
        <v>1</v>
      </c>
    </row>
    <row r="312" spans="1:7">
      <c r="A312" s="1" t="s">
        <v>297</v>
      </c>
      <c r="B312" s="2" t="s">
        <v>701</v>
      </c>
      <c r="C312" s="4"/>
      <c r="D312" s="5"/>
      <c r="E312" s="4"/>
      <c r="F312" s="4">
        <f>SUM(F313,F314)</f>
        <v>0</v>
      </c>
      <c r="G312" s="5">
        <v>0</v>
      </c>
    </row>
    <row r="313" spans="1:7">
      <c r="A313" s="1" t="s">
        <v>298</v>
      </c>
      <c r="B313" s="2" t="s">
        <v>702</v>
      </c>
      <c r="C313" s="4">
        <v>50</v>
      </c>
      <c r="D313" s="5" t="s">
        <v>837</v>
      </c>
      <c r="E313" s="6"/>
      <c r="F313" s="4">
        <f>ROUND(ROUND(C313*E313,2)*C307,2)</f>
        <v>0</v>
      </c>
      <c r="G313" s="5">
        <v>1</v>
      </c>
    </row>
    <row r="314" spans="1:7" ht="180">
      <c r="A314" s="1" t="s">
        <v>299</v>
      </c>
      <c r="B314" s="3" t="s">
        <v>703</v>
      </c>
      <c r="C314" s="4">
        <v>80</v>
      </c>
      <c r="D314" s="5" t="s">
        <v>836</v>
      </c>
      <c r="E314" s="6"/>
      <c r="F314" s="4">
        <f>ROUND(ROUND(C314*E314,2)*C307,2)</f>
        <v>0</v>
      </c>
      <c r="G314" s="5">
        <v>1</v>
      </c>
    </row>
    <row r="315" spans="1:7">
      <c r="A315" s="1" t="s">
        <v>300</v>
      </c>
      <c r="B315" s="2" t="s">
        <v>704</v>
      </c>
      <c r="C315" s="4">
        <v>1</v>
      </c>
      <c r="D315" s="5"/>
      <c r="E315" s="4"/>
      <c r="F315" s="4">
        <f>SUM(F316,F319,F321,F324,F326,F328,F330,F332,F334)</f>
        <v>0</v>
      </c>
      <c r="G315" s="5">
        <v>0</v>
      </c>
    </row>
    <row r="316" spans="1:7">
      <c r="A316" s="1" t="s">
        <v>301</v>
      </c>
      <c r="B316" s="2" t="s">
        <v>705</v>
      </c>
      <c r="C316" s="4"/>
      <c r="D316" s="5"/>
      <c r="E316" s="4"/>
      <c r="F316" s="4">
        <f>SUM(F317,F318)</f>
        <v>0</v>
      </c>
      <c r="G316" s="5">
        <v>0</v>
      </c>
    </row>
    <row r="317" spans="1:7">
      <c r="A317" s="1" t="s">
        <v>302</v>
      </c>
      <c r="B317" s="2" t="s">
        <v>706</v>
      </c>
      <c r="C317" s="4">
        <v>500</v>
      </c>
      <c r="D317" s="5" t="s">
        <v>838</v>
      </c>
      <c r="E317" s="6"/>
      <c r="F317" s="4">
        <f>ROUND(ROUND(C317*E317,2)*C315,2)</f>
        <v>0</v>
      </c>
      <c r="G317" s="5">
        <v>1</v>
      </c>
    </row>
    <row r="318" spans="1:7">
      <c r="A318" s="1" t="s">
        <v>303</v>
      </c>
      <c r="B318" s="2" t="s">
        <v>707</v>
      </c>
      <c r="C318" s="4">
        <v>532</v>
      </c>
      <c r="D318" s="5" t="s">
        <v>838</v>
      </c>
      <c r="E318" s="6"/>
      <c r="F318" s="4">
        <f>ROUND(ROUND(C318*E318,2)*C315,2)</f>
        <v>0</v>
      </c>
      <c r="G318" s="5">
        <v>1</v>
      </c>
    </row>
    <row r="319" spans="1:7">
      <c r="A319" s="1" t="s">
        <v>304</v>
      </c>
      <c r="B319" s="2" t="s">
        <v>708</v>
      </c>
      <c r="C319" s="4"/>
      <c r="D319" s="5"/>
      <c r="E319" s="4"/>
      <c r="F319" s="4">
        <f>SUM(F320)</f>
        <v>0</v>
      </c>
      <c r="G319" s="5">
        <v>0</v>
      </c>
    </row>
    <row r="320" spans="1:7">
      <c r="A320" s="1" t="s">
        <v>305</v>
      </c>
      <c r="B320" s="2" t="s">
        <v>493</v>
      </c>
      <c r="C320" s="4">
        <v>250</v>
      </c>
      <c r="D320" s="5" t="s">
        <v>838</v>
      </c>
      <c r="E320" s="6"/>
      <c r="F320" s="4">
        <f>ROUND(ROUND(C320*E320,2)*C315,2)</f>
        <v>0</v>
      </c>
      <c r="G320" s="5">
        <v>1</v>
      </c>
    </row>
    <row r="321" spans="1:7">
      <c r="A321" s="1" t="s">
        <v>306</v>
      </c>
      <c r="B321" s="2" t="s">
        <v>709</v>
      </c>
      <c r="C321" s="4"/>
      <c r="D321" s="5"/>
      <c r="E321" s="4"/>
      <c r="F321" s="4">
        <f>SUM(F322,F323)</f>
        <v>0</v>
      </c>
      <c r="G321" s="5">
        <v>0</v>
      </c>
    </row>
    <row r="322" spans="1:7">
      <c r="A322" s="1" t="s">
        <v>307</v>
      </c>
      <c r="B322" s="2" t="s">
        <v>710</v>
      </c>
      <c r="C322" s="4">
        <v>550</v>
      </c>
      <c r="D322" s="5" t="s">
        <v>837</v>
      </c>
      <c r="E322" s="6"/>
      <c r="F322" s="4">
        <f>ROUND(ROUND(C322*E322,2)*C315,2)</f>
        <v>0</v>
      </c>
      <c r="G322" s="5">
        <v>1</v>
      </c>
    </row>
    <row r="323" spans="1:7">
      <c r="A323" s="1" t="s">
        <v>308</v>
      </c>
      <c r="B323" s="2" t="s">
        <v>711</v>
      </c>
      <c r="C323" s="4">
        <v>500</v>
      </c>
      <c r="D323" s="5" t="s">
        <v>837</v>
      </c>
      <c r="E323" s="6"/>
      <c r="F323" s="4">
        <f>ROUND(ROUND(C323*E323,2)*C315,2)</f>
        <v>0</v>
      </c>
      <c r="G323" s="5">
        <v>1</v>
      </c>
    </row>
    <row r="324" spans="1:7">
      <c r="A324" s="1" t="s">
        <v>309</v>
      </c>
      <c r="B324" s="2" t="s">
        <v>712</v>
      </c>
      <c r="C324" s="4"/>
      <c r="D324" s="5"/>
      <c r="E324" s="4"/>
      <c r="F324" s="4">
        <f>SUM(F325)</f>
        <v>0</v>
      </c>
      <c r="G324" s="5">
        <v>0</v>
      </c>
    </row>
    <row r="325" spans="1:7">
      <c r="A325" s="1" t="s">
        <v>310</v>
      </c>
      <c r="B325" s="2" t="s">
        <v>713</v>
      </c>
      <c r="C325" s="4">
        <v>150</v>
      </c>
      <c r="D325" s="5" t="s">
        <v>841</v>
      </c>
      <c r="E325" s="6"/>
      <c r="F325" s="4">
        <f>ROUND(ROUND(C325*E325,2)*C315,2)</f>
        <v>0</v>
      </c>
      <c r="G325" s="5">
        <v>1</v>
      </c>
    </row>
    <row r="326" spans="1:7">
      <c r="A326" s="1" t="s">
        <v>311</v>
      </c>
      <c r="B326" s="2" t="s">
        <v>714</v>
      </c>
      <c r="C326" s="4"/>
      <c r="D326" s="5"/>
      <c r="E326" s="4"/>
      <c r="F326" s="4">
        <f>SUM(F327)</f>
        <v>0</v>
      </c>
      <c r="G326" s="5">
        <v>0</v>
      </c>
    </row>
    <row r="327" spans="1:7">
      <c r="A327" s="1" t="s">
        <v>312</v>
      </c>
      <c r="B327" s="2" t="s">
        <v>715</v>
      </c>
      <c r="C327" s="4">
        <v>200</v>
      </c>
      <c r="D327" s="5" t="s">
        <v>838</v>
      </c>
      <c r="E327" s="6"/>
      <c r="F327" s="4">
        <f>ROUND(ROUND(C327*E327,2)*C315,2)</f>
        <v>0</v>
      </c>
      <c r="G327" s="5">
        <v>1</v>
      </c>
    </row>
    <row r="328" spans="1:7">
      <c r="A328" s="1" t="s">
        <v>313</v>
      </c>
      <c r="B328" s="2" t="s">
        <v>500</v>
      </c>
      <c r="C328" s="4"/>
      <c r="D328" s="5"/>
      <c r="E328" s="4"/>
      <c r="F328" s="4">
        <f>SUM(F329)</f>
        <v>0</v>
      </c>
      <c r="G328" s="5">
        <v>0</v>
      </c>
    </row>
    <row r="329" spans="1:7">
      <c r="A329" s="1" t="s">
        <v>314</v>
      </c>
      <c r="B329" s="2" t="s">
        <v>716</v>
      </c>
      <c r="C329" s="4">
        <v>100</v>
      </c>
      <c r="D329" s="5" t="s">
        <v>837</v>
      </c>
      <c r="E329" s="6"/>
      <c r="F329" s="4">
        <f>ROUND(ROUND(C329*E329,2)*C315,2)</f>
        <v>0</v>
      </c>
      <c r="G329" s="5">
        <v>1</v>
      </c>
    </row>
    <row r="330" spans="1:7">
      <c r="A330" s="1" t="s">
        <v>315</v>
      </c>
      <c r="B330" s="2" t="s">
        <v>717</v>
      </c>
      <c r="C330" s="4"/>
      <c r="D330" s="5"/>
      <c r="E330" s="4"/>
      <c r="F330" s="4">
        <f>SUM(F331)</f>
        <v>0</v>
      </c>
      <c r="G330" s="5">
        <v>0</v>
      </c>
    </row>
    <row r="331" spans="1:7">
      <c r="A331" s="1" t="s">
        <v>316</v>
      </c>
      <c r="B331" s="2" t="s">
        <v>718</v>
      </c>
      <c r="C331" s="4">
        <v>10</v>
      </c>
      <c r="D331" s="5" t="s">
        <v>838</v>
      </c>
      <c r="E331" s="6"/>
      <c r="F331" s="4">
        <f>ROUND(ROUND(C331*E331,2)*C315,2)</f>
        <v>0</v>
      </c>
      <c r="G331" s="5">
        <v>1</v>
      </c>
    </row>
    <row r="332" spans="1:7">
      <c r="A332" s="1" t="s">
        <v>317</v>
      </c>
      <c r="B332" s="2" t="s">
        <v>719</v>
      </c>
      <c r="C332" s="4"/>
      <c r="D332" s="5"/>
      <c r="E332" s="4"/>
      <c r="F332" s="4">
        <f>SUM(F333)</f>
        <v>0</v>
      </c>
      <c r="G332" s="5">
        <v>0</v>
      </c>
    </row>
    <row r="333" spans="1:7">
      <c r="A333" s="1" t="s">
        <v>318</v>
      </c>
      <c r="B333" s="2" t="s">
        <v>720</v>
      </c>
      <c r="C333" s="4">
        <v>10850</v>
      </c>
      <c r="D333" s="5" t="s">
        <v>837</v>
      </c>
      <c r="E333" s="6"/>
      <c r="F333" s="4">
        <f>ROUND(ROUND(C333*E333,2)*C315,2)</f>
        <v>0</v>
      </c>
      <c r="G333" s="5">
        <v>1</v>
      </c>
    </row>
    <row r="334" spans="1:7">
      <c r="A334" s="1" t="s">
        <v>319</v>
      </c>
      <c r="B334" s="2" t="s">
        <v>721</v>
      </c>
      <c r="C334" s="4"/>
      <c r="D334" s="5"/>
      <c r="E334" s="4"/>
      <c r="F334" s="4">
        <f>SUM(F335)</f>
        <v>0</v>
      </c>
      <c r="G334" s="5">
        <v>0</v>
      </c>
    </row>
    <row r="335" spans="1:7">
      <c r="A335" s="1" t="s">
        <v>320</v>
      </c>
      <c r="B335" s="2" t="s">
        <v>722</v>
      </c>
      <c r="C335" s="4">
        <v>1271.0899999999999</v>
      </c>
      <c r="D335" s="5" t="s">
        <v>841</v>
      </c>
      <c r="E335" s="6"/>
      <c r="F335" s="4">
        <f>ROUND(ROUND(C335*E335,2)*C315,2)</f>
        <v>0</v>
      </c>
      <c r="G335" s="5">
        <v>1</v>
      </c>
    </row>
    <row r="336" spans="1:7">
      <c r="A336" s="1" t="s">
        <v>321</v>
      </c>
      <c r="B336" s="2" t="s">
        <v>723</v>
      </c>
      <c r="C336" s="4">
        <v>1</v>
      </c>
      <c r="D336" s="5"/>
      <c r="E336" s="4"/>
      <c r="F336" s="4">
        <f>SUM(F337,F415)</f>
        <v>0</v>
      </c>
      <c r="G336" s="5">
        <v>0</v>
      </c>
    </row>
    <row r="337" spans="1:7">
      <c r="A337" s="1" t="s">
        <v>322</v>
      </c>
      <c r="B337" s="2" t="s">
        <v>723</v>
      </c>
      <c r="C337" s="4"/>
      <c r="D337" s="5"/>
      <c r="E337" s="4"/>
      <c r="F337" s="4">
        <f>SUM(F338,F339,F340,F341,F342,F343,F344,F345,F346,F347,F348,F349,F350,F351,F352,F353,F354,F355,F356,F357,F358,F359,F360,F361,F362,F363,F364,F365,F366,F367,F368,F369,F370,F371,F372,F373,F374,F375,F376,F377,F378,F379,F380,F381,F382,F383,F384,F385,F386,F387,F388,F389,F390,F391,F392,F393,F394,F395,F396,F397,F398,F399,F400,F401,F402,F403,F404,F405,F406,F407,F408,F409,F410,F411,F412,F413,F414)</f>
        <v>0</v>
      </c>
      <c r="G337" s="5">
        <v>0</v>
      </c>
    </row>
    <row r="338" spans="1:7">
      <c r="A338" s="1" t="s">
        <v>323</v>
      </c>
      <c r="B338" s="2" t="s">
        <v>724</v>
      </c>
      <c r="C338" s="4">
        <v>50</v>
      </c>
      <c r="D338" s="5" t="s">
        <v>836</v>
      </c>
      <c r="E338" s="6"/>
      <c r="F338" s="4">
        <f>ROUND(ROUND(C338*E338,2)*C336,2)</f>
        <v>0</v>
      </c>
      <c r="G338" s="5">
        <v>1</v>
      </c>
    </row>
    <row r="339" spans="1:7">
      <c r="A339" s="1" t="s">
        <v>324</v>
      </c>
      <c r="B339" s="2" t="s">
        <v>725</v>
      </c>
      <c r="C339" s="4">
        <v>20</v>
      </c>
      <c r="D339" s="5" t="s">
        <v>836</v>
      </c>
      <c r="E339" s="6"/>
      <c r="F339" s="4">
        <f>ROUND(ROUND(C339*E339,2)*C336,2)</f>
        <v>0</v>
      </c>
      <c r="G339" s="5">
        <v>1</v>
      </c>
    </row>
    <row r="340" spans="1:7">
      <c r="A340" s="1" t="s">
        <v>325</v>
      </c>
      <c r="B340" s="2" t="s">
        <v>726</v>
      </c>
      <c r="C340" s="4">
        <v>100000</v>
      </c>
      <c r="D340" s="5" t="s">
        <v>844</v>
      </c>
      <c r="E340" s="6"/>
      <c r="F340" s="4">
        <f>ROUND(ROUND(C340*E340,2)*C336,2)</f>
        <v>0</v>
      </c>
      <c r="G340" s="5">
        <v>1</v>
      </c>
    </row>
    <row r="341" spans="1:7">
      <c r="A341" s="1" t="s">
        <v>326</v>
      </c>
      <c r="B341" s="2" t="s">
        <v>727</v>
      </c>
      <c r="C341" s="4">
        <v>500</v>
      </c>
      <c r="D341" s="5" t="s">
        <v>841</v>
      </c>
      <c r="E341" s="6"/>
      <c r="F341" s="4">
        <f>ROUND(ROUND(C341*E341,2)*C336,2)</f>
        <v>0</v>
      </c>
      <c r="G341" s="5">
        <v>1</v>
      </c>
    </row>
    <row r="342" spans="1:7">
      <c r="A342" s="1" t="s">
        <v>327</v>
      </c>
      <c r="B342" s="2" t="s">
        <v>728</v>
      </c>
      <c r="C342" s="4">
        <v>500</v>
      </c>
      <c r="D342" s="5" t="s">
        <v>841</v>
      </c>
      <c r="E342" s="6"/>
      <c r="F342" s="4">
        <f>ROUND(ROUND(C342*E342,2)*C336,2)</f>
        <v>0</v>
      </c>
      <c r="G342" s="5">
        <v>1</v>
      </c>
    </row>
    <row r="343" spans="1:7">
      <c r="A343" s="1" t="s">
        <v>328</v>
      </c>
      <c r="B343" s="2" t="s">
        <v>729</v>
      </c>
      <c r="C343" s="4">
        <v>800</v>
      </c>
      <c r="D343" s="5" t="s">
        <v>836</v>
      </c>
      <c r="E343" s="6"/>
      <c r="F343" s="4">
        <f>ROUND(ROUND(C343*E343,2)*C336,2)</f>
        <v>0</v>
      </c>
      <c r="G343" s="5">
        <v>1</v>
      </c>
    </row>
    <row r="344" spans="1:7">
      <c r="A344" s="1" t="s">
        <v>329</v>
      </c>
      <c r="B344" s="2" t="s">
        <v>730</v>
      </c>
      <c r="C344" s="4">
        <v>50</v>
      </c>
      <c r="D344" s="5" t="s">
        <v>836</v>
      </c>
      <c r="E344" s="6"/>
      <c r="F344" s="4">
        <f>ROUND(ROUND(C344*E344,2)*C336,2)</f>
        <v>0</v>
      </c>
      <c r="G344" s="5">
        <v>1</v>
      </c>
    </row>
    <row r="345" spans="1:7">
      <c r="A345" s="1" t="s">
        <v>330</v>
      </c>
      <c r="B345" s="2" t="s">
        <v>731</v>
      </c>
      <c r="C345" s="4">
        <v>50</v>
      </c>
      <c r="D345" s="5" t="s">
        <v>836</v>
      </c>
      <c r="E345" s="6"/>
      <c r="F345" s="4">
        <f>ROUND(ROUND(C345*E345,2)*C336,2)</f>
        <v>0</v>
      </c>
      <c r="G345" s="5">
        <v>1</v>
      </c>
    </row>
    <row r="346" spans="1:7">
      <c r="A346" s="1" t="s">
        <v>331</v>
      </c>
      <c r="B346" s="2" t="s">
        <v>732</v>
      </c>
      <c r="C346" s="4">
        <v>3000</v>
      </c>
      <c r="D346" s="5" t="s">
        <v>836</v>
      </c>
      <c r="E346" s="6"/>
      <c r="F346" s="4">
        <f>ROUND(ROUND(C346*E346,2)*C336,2)</f>
        <v>0</v>
      </c>
      <c r="G346" s="5">
        <v>1</v>
      </c>
    </row>
    <row r="347" spans="1:7">
      <c r="A347" s="1" t="s">
        <v>332</v>
      </c>
      <c r="B347" s="2" t="s">
        <v>733</v>
      </c>
      <c r="C347" s="4">
        <v>10</v>
      </c>
      <c r="D347" s="5" t="s">
        <v>836</v>
      </c>
      <c r="E347" s="6"/>
      <c r="F347" s="4">
        <f>ROUND(ROUND(C347*E347,2)*C336,2)</f>
        <v>0</v>
      </c>
      <c r="G347" s="5">
        <v>1</v>
      </c>
    </row>
    <row r="348" spans="1:7">
      <c r="A348" s="1" t="s">
        <v>333</v>
      </c>
      <c r="B348" s="2" t="s">
        <v>734</v>
      </c>
      <c r="C348" s="4">
        <v>10</v>
      </c>
      <c r="D348" s="5" t="s">
        <v>836</v>
      </c>
      <c r="E348" s="6"/>
      <c r="F348" s="4">
        <f>ROUND(ROUND(C348*E348,2)*C336,2)</f>
        <v>0</v>
      </c>
      <c r="G348" s="5">
        <v>1</v>
      </c>
    </row>
    <row r="349" spans="1:7">
      <c r="A349" s="1" t="s">
        <v>334</v>
      </c>
      <c r="B349" s="2" t="s">
        <v>735</v>
      </c>
      <c r="C349" s="4">
        <v>2</v>
      </c>
      <c r="D349" s="5" t="s">
        <v>836</v>
      </c>
      <c r="E349" s="6"/>
      <c r="F349" s="4">
        <f>ROUND(ROUND(C349*E349,2)*C336,2)</f>
        <v>0</v>
      </c>
      <c r="G349" s="5">
        <v>1</v>
      </c>
    </row>
    <row r="350" spans="1:7">
      <c r="A350" s="1" t="s">
        <v>335</v>
      </c>
      <c r="B350" s="2" t="s">
        <v>736</v>
      </c>
      <c r="C350" s="4">
        <v>2</v>
      </c>
      <c r="D350" s="5" t="s">
        <v>836</v>
      </c>
      <c r="E350" s="6"/>
      <c r="F350" s="4">
        <f>ROUND(ROUND(C350*E350,2)*C336,2)</f>
        <v>0</v>
      </c>
      <c r="G350" s="5">
        <v>1</v>
      </c>
    </row>
    <row r="351" spans="1:7">
      <c r="A351" s="1" t="s">
        <v>336</v>
      </c>
      <c r="B351" s="2" t="s">
        <v>737</v>
      </c>
      <c r="C351" s="4">
        <v>200</v>
      </c>
      <c r="D351" s="5" t="s">
        <v>844</v>
      </c>
      <c r="E351" s="6"/>
      <c r="F351" s="4">
        <f>ROUND(ROUND(C351*E351,2)*C336,2)</f>
        <v>0</v>
      </c>
      <c r="G351" s="5">
        <v>1</v>
      </c>
    </row>
    <row r="352" spans="1:7">
      <c r="A352" s="1" t="s">
        <v>337</v>
      </c>
      <c r="B352" s="2" t="s">
        <v>738</v>
      </c>
      <c r="C352" s="4">
        <v>100</v>
      </c>
      <c r="D352" s="5" t="s">
        <v>844</v>
      </c>
      <c r="E352" s="6"/>
      <c r="F352" s="4">
        <f>ROUND(ROUND(C352*E352,2)*C336,2)</f>
        <v>0</v>
      </c>
      <c r="G352" s="5">
        <v>1</v>
      </c>
    </row>
    <row r="353" spans="1:7">
      <c r="A353" s="1" t="s">
        <v>338</v>
      </c>
      <c r="B353" s="2" t="s">
        <v>739</v>
      </c>
      <c r="C353" s="4">
        <v>250</v>
      </c>
      <c r="D353" s="5" t="s">
        <v>844</v>
      </c>
      <c r="E353" s="6"/>
      <c r="F353" s="4">
        <f>ROUND(ROUND(C353*E353,2)*C336,2)</f>
        <v>0</v>
      </c>
      <c r="G353" s="5">
        <v>1</v>
      </c>
    </row>
    <row r="354" spans="1:7">
      <c r="A354" s="1" t="s">
        <v>339</v>
      </c>
      <c r="B354" s="2" t="s">
        <v>740</v>
      </c>
      <c r="C354" s="4">
        <v>400</v>
      </c>
      <c r="D354" s="5" t="s">
        <v>844</v>
      </c>
      <c r="E354" s="6"/>
      <c r="F354" s="4">
        <f>ROUND(ROUND(C354*E354,2)*C336,2)</f>
        <v>0</v>
      </c>
      <c r="G354" s="5">
        <v>1</v>
      </c>
    </row>
    <row r="355" spans="1:7">
      <c r="A355" s="1" t="s">
        <v>340</v>
      </c>
      <c r="B355" s="2" t="s">
        <v>741</v>
      </c>
      <c r="C355" s="4">
        <v>700</v>
      </c>
      <c r="D355" s="5" t="s">
        <v>838</v>
      </c>
      <c r="E355" s="6"/>
      <c r="F355" s="4">
        <f>ROUND(ROUND(C355*E355,2)*C336,2)</f>
        <v>0</v>
      </c>
      <c r="G355" s="5">
        <v>1</v>
      </c>
    </row>
    <row r="356" spans="1:7">
      <c r="A356" s="1" t="s">
        <v>341</v>
      </c>
      <c r="B356" s="2" t="s">
        <v>742</v>
      </c>
      <c r="C356" s="4">
        <v>65</v>
      </c>
      <c r="D356" s="5" t="s">
        <v>844</v>
      </c>
      <c r="E356" s="6"/>
      <c r="F356" s="4">
        <f>ROUND(ROUND(C356*E356,2)*C336,2)</f>
        <v>0</v>
      </c>
      <c r="G356" s="5">
        <v>1</v>
      </c>
    </row>
    <row r="357" spans="1:7">
      <c r="A357" s="1" t="s">
        <v>342</v>
      </c>
      <c r="B357" s="2" t="s">
        <v>743</v>
      </c>
      <c r="C357" s="4">
        <v>65</v>
      </c>
      <c r="D357" s="5" t="s">
        <v>844</v>
      </c>
      <c r="E357" s="6"/>
      <c r="F357" s="4">
        <f>ROUND(ROUND(C357*E357,2)*C336,2)</f>
        <v>0</v>
      </c>
      <c r="G357" s="5">
        <v>1</v>
      </c>
    </row>
    <row r="358" spans="1:7">
      <c r="A358" s="1" t="s">
        <v>343</v>
      </c>
      <c r="B358" s="2" t="s">
        <v>744</v>
      </c>
      <c r="C358" s="4">
        <v>500</v>
      </c>
      <c r="D358" s="5" t="s">
        <v>836</v>
      </c>
      <c r="E358" s="6"/>
      <c r="F358" s="4">
        <f>ROUND(ROUND(C358*E358,2)*C336,2)</f>
        <v>0</v>
      </c>
      <c r="G358" s="5">
        <v>1</v>
      </c>
    </row>
    <row r="359" spans="1:7">
      <c r="A359" s="1" t="s">
        <v>344</v>
      </c>
      <c r="B359" s="2" t="s">
        <v>745</v>
      </c>
      <c r="C359" s="4">
        <v>500</v>
      </c>
      <c r="D359" s="5" t="s">
        <v>836</v>
      </c>
      <c r="E359" s="6"/>
      <c r="F359" s="4">
        <f>ROUND(ROUND(C359*E359,2)*C336,2)</f>
        <v>0</v>
      </c>
      <c r="G359" s="5">
        <v>1</v>
      </c>
    </row>
    <row r="360" spans="1:7">
      <c r="A360" s="1" t="s">
        <v>345</v>
      </c>
      <c r="B360" s="2" t="s">
        <v>746</v>
      </c>
      <c r="C360" s="4">
        <v>500</v>
      </c>
      <c r="D360" s="5" t="s">
        <v>836</v>
      </c>
      <c r="E360" s="6"/>
      <c r="F360" s="4">
        <f>ROUND(ROUND(C360*E360,2)*C336,2)</f>
        <v>0</v>
      </c>
      <c r="G360" s="5">
        <v>1</v>
      </c>
    </row>
    <row r="361" spans="1:7">
      <c r="A361" s="1" t="s">
        <v>346</v>
      </c>
      <c r="B361" s="2" t="s">
        <v>747</v>
      </c>
      <c r="C361" s="4">
        <v>200</v>
      </c>
      <c r="D361" s="5" t="s">
        <v>836</v>
      </c>
      <c r="E361" s="6"/>
      <c r="F361" s="4">
        <f>ROUND(ROUND(C361*E361,2)*C336,2)</f>
        <v>0</v>
      </c>
      <c r="G361" s="5">
        <v>1</v>
      </c>
    </row>
    <row r="362" spans="1:7">
      <c r="A362" s="1" t="s">
        <v>347</v>
      </c>
      <c r="B362" s="2" t="s">
        <v>748</v>
      </c>
      <c r="C362" s="4">
        <v>2000</v>
      </c>
      <c r="D362" s="5" t="s">
        <v>836</v>
      </c>
      <c r="E362" s="6"/>
      <c r="F362" s="4">
        <f>ROUND(ROUND(C362*E362,2)*C336,2)</f>
        <v>0</v>
      </c>
      <c r="G362" s="5">
        <v>1</v>
      </c>
    </row>
    <row r="363" spans="1:7">
      <c r="A363" s="1" t="s">
        <v>348</v>
      </c>
      <c r="B363" s="2" t="s">
        <v>749</v>
      </c>
      <c r="C363" s="4">
        <v>2000</v>
      </c>
      <c r="D363" s="5" t="s">
        <v>836</v>
      </c>
      <c r="E363" s="6"/>
      <c r="F363" s="4">
        <f>ROUND(ROUND(C363*E363,2)*C336,2)</f>
        <v>0</v>
      </c>
      <c r="G363" s="5">
        <v>1</v>
      </c>
    </row>
    <row r="364" spans="1:7">
      <c r="A364" s="1" t="s">
        <v>349</v>
      </c>
      <c r="B364" s="2" t="s">
        <v>750</v>
      </c>
      <c r="C364" s="4">
        <v>100</v>
      </c>
      <c r="D364" s="5" t="s">
        <v>836</v>
      </c>
      <c r="E364" s="6"/>
      <c r="F364" s="4">
        <f>ROUND(ROUND(C364*E364,2)*C336,2)</f>
        <v>0</v>
      </c>
      <c r="G364" s="5">
        <v>1</v>
      </c>
    </row>
    <row r="365" spans="1:7">
      <c r="A365" s="1" t="s">
        <v>350</v>
      </c>
      <c r="B365" s="2" t="s">
        <v>751</v>
      </c>
      <c r="C365" s="4">
        <v>100</v>
      </c>
      <c r="D365" s="5" t="s">
        <v>836</v>
      </c>
      <c r="E365" s="6"/>
      <c r="F365" s="4">
        <f>ROUND(ROUND(C365*E365,2)*C336,2)</f>
        <v>0</v>
      </c>
      <c r="G365" s="5">
        <v>1</v>
      </c>
    </row>
    <row r="366" spans="1:7">
      <c r="A366" s="1" t="s">
        <v>351</v>
      </c>
      <c r="B366" s="2" t="s">
        <v>752</v>
      </c>
      <c r="C366" s="4">
        <v>100</v>
      </c>
      <c r="D366" s="5" t="s">
        <v>836</v>
      </c>
      <c r="E366" s="6"/>
      <c r="F366" s="4">
        <f>ROUND(ROUND(C366*E366,2)*C336,2)</f>
        <v>0</v>
      </c>
      <c r="G366" s="5">
        <v>1</v>
      </c>
    </row>
    <row r="367" spans="1:7">
      <c r="A367" s="1" t="s">
        <v>352</v>
      </c>
      <c r="B367" s="2" t="s">
        <v>753</v>
      </c>
      <c r="C367" s="4">
        <v>10</v>
      </c>
      <c r="D367" s="5" t="s">
        <v>837</v>
      </c>
      <c r="E367" s="6"/>
      <c r="F367" s="4">
        <f>ROUND(ROUND(C367*E367,2)*C336,2)</f>
        <v>0</v>
      </c>
      <c r="G367" s="5">
        <v>1</v>
      </c>
    </row>
    <row r="368" spans="1:7">
      <c r="A368" s="1" t="s">
        <v>353</v>
      </c>
      <c r="B368" s="2" t="s">
        <v>754</v>
      </c>
      <c r="C368" s="4">
        <v>10</v>
      </c>
      <c r="D368" s="5" t="s">
        <v>837</v>
      </c>
      <c r="E368" s="6"/>
      <c r="F368" s="4">
        <f>ROUND(ROUND(C368*E368,2)*C336,2)</f>
        <v>0</v>
      </c>
      <c r="G368" s="5">
        <v>1</v>
      </c>
    </row>
    <row r="369" spans="1:7">
      <c r="A369" s="1" t="s">
        <v>354</v>
      </c>
      <c r="B369" s="2" t="s">
        <v>755</v>
      </c>
      <c r="C369" s="4">
        <v>60</v>
      </c>
      <c r="D369" s="5" t="s">
        <v>837</v>
      </c>
      <c r="E369" s="6"/>
      <c r="F369" s="4">
        <f>ROUND(ROUND(C369*E369,2)*C336,2)</f>
        <v>0</v>
      </c>
      <c r="G369" s="5">
        <v>1</v>
      </c>
    </row>
    <row r="370" spans="1:7">
      <c r="A370" s="1" t="s">
        <v>355</v>
      </c>
      <c r="B370" s="2" t="s">
        <v>756</v>
      </c>
      <c r="C370" s="4">
        <v>50</v>
      </c>
      <c r="D370" s="5" t="s">
        <v>841</v>
      </c>
      <c r="E370" s="6"/>
      <c r="F370" s="4">
        <f>ROUND(ROUND(C370*E370,2)*C336,2)</f>
        <v>0</v>
      </c>
      <c r="G370" s="5">
        <v>1</v>
      </c>
    </row>
    <row r="371" spans="1:7">
      <c r="A371" s="1" t="s">
        <v>356</v>
      </c>
      <c r="B371" s="2" t="s">
        <v>757</v>
      </c>
      <c r="C371" s="4">
        <v>70</v>
      </c>
      <c r="D371" s="5" t="s">
        <v>844</v>
      </c>
      <c r="E371" s="6"/>
      <c r="F371" s="4">
        <f>ROUND(ROUND(C371*E371,2)*C336,2)</f>
        <v>0</v>
      </c>
      <c r="G371" s="5">
        <v>1</v>
      </c>
    </row>
    <row r="372" spans="1:7">
      <c r="A372" s="1" t="s">
        <v>357</v>
      </c>
      <c r="B372" s="2" t="s">
        <v>758</v>
      </c>
      <c r="C372" s="4">
        <v>200</v>
      </c>
      <c r="D372" s="5" t="s">
        <v>844</v>
      </c>
      <c r="E372" s="6"/>
      <c r="F372" s="4">
        <f>ROUND(ROUND(C372*E372,2)*C336,2)</f>
        <v>0</v>
      </c>
      <c r="G372" s="5">
        <v>1</v>
      </c>
    </row>
    <row r="373" spans="1:7">
      <c r="A373" s="1" t="s">
        <v>358</v>
      </c>
      <c r="B373" s="2" t="s">
        <v>759</v>
      </c>
      <c r="C373" s="4">
        <v>220</v>
      </c>
      <c r="D373" s="5" t="s">
        <v>844</v>
      </c>
      <c r="E373" s="6"/>
      <c r="F373" s="4">
        <f>ROUND(ROUND(C373*E373,2)*C336,2)</f>
        <v>0</v>
      </c>
      <c r="G373" s="5">
        <v>1</v>
      </c>
    </row>
    <row r="374" spans="1:7">
      <c r="A374" s="1" t="s">
        <v>359</v>
      </c>
      <c r="B374" s="2" t="s">
        <v>760</v>
      </c>
      <c r="C374" s="4">
        <v>100</v>
      </c>
      <c r="D374" s="5" t="s">
        <v>844</v>
      </c>
      <c r="E374" s="6"/>
      <c r="F374" s="4">
        <f>ROUND(ROUND(C374*E374,2)*C336,2)</f>
        <v>0</v>
      </c>
      <c r="G374" s="5">
        <v>1</v>
      </c>
    </row>
    <row r="375" spans="1:7">
      <c r="A375" s="1" t="s">
        <v>360</v>
      </c>
      <c r="B375" s="2" t="s">
        <v>761</v>
      </c>
      <c r="C375" s="4">
        <v>50</v>
      </c>
      <c r="D375" s="5" t="s">
        <v>844</v>
      </c>
      <c r="E375" s="6"/>
      <c r="F375" s="4">
        <f>ROUND(ROUND(C375*E375,2)*C336,2)</f>
        <v>0</v>
      </c>
      <c r="G375" s="5">
        <v>1</v>
      </c>
    </row>
    <row r="376" spans="1:7">
      <c r="A376" s="1" t="s">
        <v>361</v>
      </c>
      <c r="B376" s="2" t="s">
        <v>762</v>
      </c>
      <c r="C376" s="4">
        <v>1000</v>
      </c>
      <c r="D376" s="5" t="s">
        <v>838</v>
      </c>
      <c r="E376" s="6"/>
      <c r="F376" s="4">
        <f>ROUND(ROUND(C376*E376,2)*C336,2)</f>
        <v>0</v>
      </c>
      <c r="G376" s="5">
        <v>1</v>
      </c>
    </row>
    <row r="377" spans="1:7">
      <c r="A377" s="1" t="s">
        <v>362</v>
      </c>
      <c r="B377" s="2" t="s">
        <v>763</v>
      </c>
      <c r="C377" s="4">
        <v>50</v>
      </c>
      <c r="D377" s="5" t="s">
        <v>844</v>
      </c>
      <c r="E377" s="6"/>
      <c r="F377" s="4">
        <f>ROUND(ROUND(C377*E377,2)*C336,2)</f>
        <v>0</v>
      </c>
      <c r="G377" s="5">
        <v>1</v>
      </c>
    </row>
    <row r="378" spans="1:7">
      <c r="A378" s="1" t="s">
        <v>363</v>
      </c>
      <c r="B378" s="2" t="s">
        <v>764</v>
      </c>
      <c r="C378" s="4">
        <v>2500</v>
      </c>
      <c r="D378" s="5" t="s">
        <v>838</v>
      </c>
      <c r="E378" s="6"/>
      <c r="F378" s="4">
        <f>ROUND(ROUND(C378*E378,2)*C336,2)</f>
        <v>0</v>
      </c>
      <c r="G378" s="5">
        <v>1</v>
      </c>
    </row>
    <row r="379" spans="1:7">
      <c r="A379" s="1" t="s">
        <v>364</v>
      </c>
      <c r="B379" s="2" t="s">
        <v>765</v>
      </c>
      <c r="C379" s="4">
        <v>150</v>
      </c>
      <c r="D379" s="5" t="s">
        <v>838</v>
      </c>
      <c r="E379" s="6"/>
      <c r="F379" s="4">
        <f>ROUND(ROUND(C379*E379,2)*C336,2)</f>
        <v>0</v>
      </c>
      <c r="G379" s="5">
        <v>1</v>
      </c>
    </row>
    <row r="380" spans="1:7">
      <c r="A380" s="1" t="s">
        <v>365</v>
      </c>
      <c r="B380" s="2" t="s">
        <v>766</v>
      </c>
      <c r="C380" s="4">
        <v>500</v>
      </c>
      <c r="D380" s="5" t="s">
        <v>837</v>
      </c>
      <c r="E380" s="6"/>
      <c r="F380" s="4">
        <f>ROUND(ROUND(C380*E380,2)*C336,2)</f>
        <v>0</v>
      </c>
      <c r="G380" s="5">
        <v>1</v>
      </c>
    </row>
    <row r="381" spans="1:7">
      <c r="A381" s="1" t="s">
        <v>366</v>
      </c>
      <c r="B381" s="2" t="s">
        <v>767</v>
      </c>
      <c r="C381" s="4">
        <v>400</v>
      </c>
      <c r="D381" s="5" t="s">
        <v>844</v>
      </c>
      <c r="E381" s="6"/>
      <c r="F381" s="4">
        <f>ROUND(ROUND(C381*E381,2)*C336,2)</f>
        <v>0</v>
      </c>
      <c r="G381" s="5">
        <v>1</v>
      </c>
    </row>
    <row r="382" spans="1:7">
      <c r="A382" s="1" t="s">
        <v>367</v>
      </c>
      <c r="B382" s="2" t="s">
        <v>768</v>
      </c>
      <c r="C382" s="4">
        <v>100</v>
      </c>
      <c r="D382" s="5" t="s">
        <v>844</v>
      </c>
      <c r="E382" s="6"/>
      <c r="F382" s="4">
        <f>ROUND(ROUND(C382*E382,2)*C336,2)</f>
        <v>0</v>
      </c>
      <c r="G382" s="5">
        <v>1</v>
      </c>
    </row>
    <row r="383" spans="1:7">
      <c r="A383" s="1" t="s">
        <v>368</v>
      </c>
      <c r="B383" s="2" t="s">
        <v>769</v>
      </c>
      <c r="C383" s="4">
        <v>50</v>
      </c>
      <c r="D383" s="5" t="s">
        <v>837</v>
      </c>
      <c r="E383" s="6"/>
      <c r="F383" s="4">
        <f>ROUND(ROUND(C383*E383,2)*C336,2)</f>
        <v>0</v>
      </c>
      <c r="G383" s="5">
        <v>1</v>
      </c>
    </row>
    <row r="384" spans="1:7">
      <c r="A384" s="1" t="s">
        <v>369</v>
      </c>
      <c r="B384" s="2" t="s">
        <v>770</v>
      </c>
      <c r="C384" s="4">
        <v>5</v>
      </c>
      <c r="D384" s="5" t="s">
        <v>841</v>
      </c>
      <c r="E384" s="6"/>
      <c r="F384" s="4">
        <f>ROUND(ROUND(C384*E384,2)*C336,2)</f>
        <v>0</v>
      </c>
      <c r="G384" s="5">
        <v>1</v>
      </c>
    </row>
    <row r="385" spans="1:7">
      <c r="A385" s="1" t="s">
        <v>370</v>
      </c>
      <c r="B385" s="2" t="s">
        <v>771</v>
      </c>
      <c r="C385" s="4">
        <v>100</v>
      </c>
      <c r="D385" s="5" t="s">
        <v>838</v>
      </c>
      <c r="E385" s="6"/>
      <c r="F385" s="4">
        <f>ROUND(ROUND(C385*E385,2)*C336,2)</f>
        <v>0</v>
      </c>
      <c r="G385" s="5">
        <v>1</v>
      </c>
    </row>
    <row r="386" spans="1:7">
      <c r="A386" s="1" t="s">
        <v>371</v>
      </c>
      <c r="B386" s="2" t="s">
        <v>772</v>
      </c>
      <c r="C386" s="4">
        <v>200</v>
      </c>
      <c r="D386" s="5" t="s">
        <v>837</v>
      </c>
      <c r="E386" s="6"/>
      <c r="F386" s="4">
        <f>ROUND(ROUND(C386*E386,2)*C336,2)</f>
        <v>0</v>
      </c>
      <c r="G386" s="5">
        <v>1</v>
      </c>
    </row>
    <row r="387" spans="1:7">
      <c r="A387" s="1" t="s">
        <v>372</v>
      </c>
      <c r="B387" s="2" t="s">
        <v>773</v>
      </c>
      <c r="C387" s="4">
        <v>10</v>
      </c>
      <c r="D387" s="5" t="s">
        <v>836</v>
      </c>
      <c r="E387" s="6"/>
      <c r="F387" s="4">
        <f>ROUND(ROUND(C387*E387,2)*C336,2)</f>
        <v>0</v>
      </c>
      <c r="G387" s="5">
        <v>1</v>
      </c>
    </row>
    <row r="388" spans="1:7">
      <c r="A388" s="1" t="s">
        <v>373</v>
      </c>
      <c r="B388" s="2" t="s">
        <v>774</v>
      </c>
      <c r="C388" s="4">
        <v>10</v>
      </c>
      <c r="D388" s="5" t="s">
        <v>838</v>
      </c>
      <c r="E388" s="6"/>
      <c r="F388" s="4">
        <f>ROUND(ROUND(C388*E388,2)*C336,2)</f>
        <v>0</v>
      </c>
      <c r="G388" s="5">
        <v>1</v>
      </c>
    </row>
    <row r="389" spans="1:7">
      <c r="A389" s="1" t="s">
        <v>374</v>
      </c>
      <c r="B389" s="2" t="s">
        <v>775</v>
      </c>
      <c r="C389" s="4">
        <v>10</v>
      </c>
      <c r="D389" s="5" t="s">
        <v>838</v>
      </c>
      <c r="E389" s="6"/>
      <c r="F389" s="4">
        <f>ROUND(ROUND(C389*E389,2)*C336,2)</f>
        <v>0</v>
      </c>
      <c r="G389" s="5">
        <v>1</v>
      </c>
    </row>
    <row r="390" spans="1:7">
      <c r="A390" s="1" t="s">
        <v>375</v>
      </c>
      <c r="B390" s="2" t="s">
        <v>776</v>
      </c>
      <c r="C390" s="4">
        <v>10</v>
      </c>
      <c r="D390" s="5" t="s">
        <v>838</v>
      </c>
      <c r="E390" s="6"/>
      <c r="F390" s="4">
        <f>ROUND(ROUND(C390*E390,2)*C336,2)</f>
        <v>0</v>
      </c>
      <c r="G390" s="5">
        <v>1</v>
      </c>
    </row>
    <row r="391" spans="1:7">
      <c r="A391" s="1" t="s">
        <v>376</v>
      </c>
      <c r="B391" s="2" t="s">
        <v>777</v>
      </c>
      <c r="C391" s="4">
        <v>60</v>
      </c>
      <c r="D391" s="5" t="s">
        <v>838</v>
      </c>
      <c r="E391" s="6"/>
      <c r="F391" s="4">
        <f>ROUND(ROUND(C391*E391,2)*C336,2)</f>
        <v>0</v>
      </c>
      <c r="G391" s="5">
        <v>1</v>
      </c>
    </row>
    <row r="392" spans="1:7">
      <c r="A392" s="1" t="s">
        <v>377</v>
      </c>
      <c r="B392" s="2" t="s">
        <v>778</v>
      </c>
      <c r="C392" s="4">
        <v>40</v>
      </c>
      <c r="D392" s="5" t="s">
        <v>838</v>
      </c>
      <c r="E392" s="6"/>
      <c r="F392" s="4">
        <f>ROUND(ROUND(C392*E392,2)*C336,2)</f>
        <v>0</v>
      </c>
      <c r="G392" s="5">
        <v>1</v>
      </c>
    </row>
    <row r="393" spans="1:7">
      <c r="A393" s="1" t="s">
        <v>378</v>
      </c>
      <c r="B393" s="2" t="s">
        <v>779</v>
      </c>
      <c r="C393" s="4">
        <v>30</v>
      </c>
      <c r="D393" s="5" t="s">
        <v>838</v>
      </c>
      <c r="E393" s="6"/>
      <c r="F393" s="4">
        <f>ROUND(ROUND(C393*E393,2)*C336,2)</f>
        <v>0</v>
      </c>
      <c r="G393" s="5">
        <v>1</v>
      </c>
    </row>
    <row r="394" spans="1:7">
      <c r="A394" s="1" t="s">
        <v>379</v>
      </c>
      <c r="B394" s="2" t="s">
        <v>780</v>
      </c>
      <c r="C394" s="4">
        <v>100</v>
      </c>
      <c r="D394" s="5" t="s">
        <v>838</v>
      </c>
      <c r="E394" s="6"/>
      <c r="F394" s="4">
        <f>ROUND(ROUND(C394*E394,2)*C336,2)</f>
        <v>0</v>
      </c>
      <c r="G394" s="5">
        <v>1</v>
      </c>
    </row>
    <row r="395" spans="1:7">
      <c r="A395" s="1" t="s">
        <v>380</v>
      </c>
      <c r="B395" s="2" t="s">
        <v>781</v>
      </c>
      <c r="C395" s="4">
        <v>10</v>
      </c>
      <c r="D395" s="5" t="s">
        <v>838</v>
      </c>
      <c r="E395" s="6"/>
      <c r="F395" s="4">
        <f>ROUND(ROUND(C395*E395,2)*C336,2)</f>
        <v>0</v>
      </c>
      <c r="G395" s="5">
        <v>1</v>
      </c>
    </row>
    <row r="396" spans="1:7">
      <c r="A396" s="1" t="s">
        <v>381</v>
      </c>
      <c r="B396" s="2" t="s">
        <v>782</v>
      </c>
      <c r="C396" s="4">
        <v>50</v>
      </c>
      <c r="D396" s="5" t="s">
        <v>838</v>
      </c>
      <c r="E396" s="6"/>
      <c r="F396" s="4">
        <f>ROUND(ROUND(C396*E396,2)*C336,2)</f>
        <v>0</v>
      </c>
      <c r="G396" s="5">
        <v>1</v>
      </c>
    </row>
    <row r="397" spans="1:7">
      <c r="A397" s="1" t="s">
        <v>382</v>
      </c>
      <c r="B397" s="2" t="s">
        <v>783</v>
      </c>
      <c r="C397" s="4">
        <v>50</v>
      </c>
      <c r="D397" s="5" t="s">
        <v>838</v>
      </c>
      <c r="E397" s="6"/>
      <c r="F397" s="4">
        <f>ROUND(ROUND(C397*E397,2)*C336,2)</f>
        <v>0</v>
      </c>
      <c r="G397" s="5">
        <v>1</v>
      </c>
    </row>
    <row r="398" spans="1:7">
      <c r="A398" s="1" t="s">
        <v>383</v>
      </c>
      <c r="B398" s="2" t="s">
        <v>784</v>
      </c>
      <c r="C398" s="4">
        <v>10</v>
      </c>
      <c r="D398" s="5" t="s">
        <v>838</v>
      </c>
      <c r="E398" s="6"/>
      <c r="F398" s="4">
        <f>ROUND(ROUND(C398*E398,2)*C336,2)</f>
        <v>0</v>
      </c>
      <c r="G398" s="5">
        <v>1</v>
      </c>
    </row>
    <row r="399" spans="1:7">
      <c r="A399" s="1" t="s">
        <v>384</v>
      </c>
      <c r="B399" s="2" t="s">
        <v>785</v>
      </c>
      <c r="C399" s="4">
        <v>10</v>
      </c>
      <c r="D399" s="5" t="s">
        <v>838</v>
      </c>
      <c r="E399" s="6"/>
      <c r="F399" s="4">
        <f>ROUND(ROUND(C399*E399,2)*C336,2)</f>
        <v>0</v>
      </c>
      <c r="G399" s="5">
        <v>1</v>
      </c>
    </row>
    <row r="400" spans="1:7">
      <c r="A400" s="1" t="s">
        <v>385</v>
      </c>
      <c r="B400" s="2" t="s">
        <v>786</v>
      </c>
      <c r="C400" s="4">
        <v>50</v>
      </c>
      <c r="D400" s="5" t="s">
        <v>836</v>
      </c>
      <c r="E400" s="6"/>
      <c r="F400" s="4">
        <f>ROUND(ROUND(C400*E400,2)*C336,2)</f>
        <v>0</v>
      </c>
      <c r="G400" s="5">
        <v>1</v>
      </c>
    </row>
    <row r="401" spans="1:7">
      <c r="A401" s="1" t="s">
        <v>386</v>
      </c>
      <c r="B401" s="2" t="s">
        <v>787</v>
      </c>
      <c r="C401" s="4">
        <v>30</v>
      </c>
      <c r="D401" s="5" t="s">
        <v>836</v>
      </c>
      <c r="E401" s="6"/>
      <c r="F401" s="4">
        <f>ROUND(ROUND(C401*E401,2)*C336,2)</f>
        <v>0</v>
      </c>
      <c r="G401" s="5">
        <v>1</v>
      </c>
    </row>
    <row r="402" spans="1:7">
      <c r="A402" s="1" t="s">
        <v>387</v>
      </c>
      <c r="B402" s="2" t="s">
        <v>788</v>
      </c>
      <c r="C402" s="4">
        <v>10</v>
      </c>
      <c r="D402" s="5" t="s">
        <v>847</v>
      </c>
      <c r="E402" s="6"/>
      <c r="F402" s="4">
        <f>ROUND(ROUND(C402*E402,2)*C336,2)</f>
        <v>0</v>
      </c>
      <c r="G402" s="5">
        <v>1</v>
      </c>
    </row>
    <row r="403" spans="1:7">
      <c r="A403" s="1" t="s">
        <v>388</v>
      </c>
      <c r="B403" s="2" t="s">
        <v>789</v>
      </c>
      <c r="C403" s="4">
        <v>100</v>
      </c>
      <c r="D403" s="5" t="s">
        <v>841</v>
      </c>
      <c r="E403" s="6"/>
      <c r="F403" s="4">
        <f>ROUND(ROUND(C403*E403,2)*C336,2)</f>
        <v>0</v>
      </c>
      <c r="G403" s="5">
        <v>1</v>
      </c>
    </row>
    <row r="404" spans="1:7">
      <c r="A404" s="1" t="s">
        <v>389</v>
      </c>
      <c r="B404" s="2" t="s">
        <v>790</v>
      </c>
      <c r="C404" s="4">
        <v>1500</v>
      </c>
      <c r="D404" s="5" t="s">
        <v>844</v>
      </c>
      <c r="E404" s="6"/>
      <c r="F404" s="4">
        <f>ROUND(ROUND(C404*E404,2)*C336,2)</f>
        <v>0</v>
      </c>
      <c r="G404" s="5">
        <v>1</v>
      </c>
    </row>
    <row r="405" spans="1:7">
      <c r="A405" s="1" t="s">
        <v>390</v>
      </c>
      <c r="B405" s="2" t="s">
        <v>791</v>
      </c>
      <c r="C405" s="4">
        <v>80</v>
      </c>
      <c r="D405" s="5" t="s">
        <v>836</v>
      </c>
      <c r="E405" s="6"/>
      <c r="F405" s="4">
        <f>ROUND(ROUND(C405*E405,2)*C336,2)</f>
        <v>0</v>
      </c>
      <c r="G405" s="5">
        <v>1</v>
      </c>
    </row>
    <row r="406" spans="1:7">
      <c r="A406" s="1" t="s">
        <v>391</v>
      </c>
      <c r="B406" s="2" t="s">
        <v>792</v>
      </c>
      <c r="C406" s="4">
        <v>50</v>
      </c>
      <c r="D406" s="5" t="s">
        <v>844</v>
      </c>
      <c r="E406" s="6"/>
      <c r="F406" s="4">
        <f>ROUND(ROUND(C406*E406,2)*C336,2)</f>
        <v>0</v>
      </c>
      <c r="G406" s="5">
        <v>1</v>
      </c>
    </row>
    <row r="407" spans="1:7">
      <c r="A407" s="1" t="s">
        <v>392</v>
      </c>
      <c r="B407" s="2" t="s">
        <v>793</v>
      </c>
      <c r="C407" s="4">
        <v>800</v>
      </c>
      <c r="D407" s="5" t="s">
        <v>838</v>
      </c>
      <c r="E407" s="6"/>
      <c r="F407" s="4">
        <f>ROUND(ROUND(C407*E407,2)*C336,2)</f>
        <v>0</v>
      </c>
      <c r="G407" s="5">
        <v>1</v>
      </c>
    </row>
    <row r="408" spans="1:7">
      <c r="A408" s="1" t="s">
        <v>393</v>
      </c>
      <c r="B408" s="2" t="s">
        <v>794</v>
      </c>
      <c r="C408" s="4">
        <v>1000</v>
      </c>
      <c r="D408" s="5" t="s">
        <v>848</v>
      </c>
      <c r="E408" s="6"/>
      <c r="F408" s="4">
        <f>ROUND(ROUND(C408*E408,2)*C336,2)</f>
        <v>0</v>
      </c>
      <c r="G408" s="5">
        <v>1</v>
      </c>
    </row>
    <row r="409" spans="1:7">
      <c r="A409" s="1" t="s">
        <v>394</v>
      </c>
      <c r="B409" s="2" t="s">
        <v>795</v>
      </c>
      <c r="C409" s="4">
        <v>50</v>
      </c>
      <c r="D409" s="5" t="s">
        <v>836</v>
      </c>
      <c r="E409" s="6"/>
      <c r="F409" s="4">
        <f>ROUND(ROUND(C409*E409,2)*C336,2)</f>
        <v>0</v>
      </c>
      <c r="G409" s="5">
        <v>1</v>
      </c>
    </row>
    <row r="410" spans="1:7">
      <c r="A410" s="1" t="s">
        <v>395</v>
      </c>
      <c r="B410" s="2" t="s">
        <v>796</v>
      </c>
      <c r="C410" s="4">
        <v>110</v>
      </c>
      <c r="D410" s="5" t="s">
        <v>844</v>
      </c>
      <c r="E410" s="6"/>
      <c r="F410" s="4">
        <f>ROUND(ROUND(C410*E410,2)*C336,2)</f>
        <v>0</v>
      </c>
      <c r="G410" s="5">
        <v>1</v>
      </c>
    </row>
    <row r="411" spans="1:7">
      <c r="A411" s="1" t="s">
        <v>396</v>
      </c>
      <c r="B411" s="2" t="s">
        <v>797</v>
      </c>
      <c r="C411" s="4">
        <v>4</v>
      </c>
      <c r="D411" s="5" t="s">
        <v>836</v>
      </c>
      <c r="E411" s="6"/>
      <c r="F411" s="4">
        <f>ROUND(ROUND(C411*E411,2)*C336,2)</f>
        <v>0</v>
      </c>
      <c r="G411" s="5">
        <v>1</v>
      </c>
    </row>
    <row r="412" spans="1:7">
      <c r="A412" s="1" t="s">
        <v>397</v>
      </c>
      <c r="B412" s="2" t="s">
        <v>798</v>
      </c>
      <c r="C412" s="4">
        <v>2</v>
      </c>
      <c r="D412" s="5" t="s">
        <v>836</v>
      </c>
      <c r="E412" s="6"/>
      <c r="F412" s="4">
        <f>ROUND(ROUND(C412*E412,2)*C336,2)</f>
        <v>0</v>
      </c>
      <c r="G412" s="5">
        <v>1</v>
      </c>
    </row>
    <row r="413" spans="1:7">
      <c r="A413" s="1" t="s">
        <v>398</v>
      </c>
      <c r="B413" s="2" t="s">
        <v>799</v>
      </c>
      <c r="C413" s="4">
        <v>20</v>
      </c>
      <c r="D413" s="5" t="s">
        <v>836</v>
      </c>
      <c r="E413" s="6"/>
      <c r="F413" s="4">
        <f>ROUND(ROUND(C413*E413,2)*C336,2)</f>
        <v>0</v>
      </c>
      <c r="G413" s="5">
        <v>1</v>
      </c>
    </row>
    <row r="414" spans="1:7" ht="180">
      <c r="A414" s="1" t="s">
        <v>399</v>
      </c>
      <c r="B414" s="3" t="s">
        <v>800</v>
      </c>
      <c r="C414" s="4">
        <v>400</v>
      </c>
      <c r="D414" s="5" t="s">
        <v>836</v>
      </c>
      <c r="E414" s="6"/>
      <c r="F414" s="4">
        <f>ROUND(ROUND(C414*E414,2)*C336,2)</f>
        <v>0</v>
      </c>
      <c r="G414" s="5">
        <v>1</v>
      </c>
    </row>
    <row r="415" spans="1:7">
      <c r="A415" s="1" t="s">
        <v>400</v>
      </c>
      <c r="B415" s="2" t="s">
        <v>801</v>
      </c>
      <c r="C415" s="4"/>
      <c r="D415" s="5"/>
      <c r="E415" s="4"/>
      <c r="F415" s="4">
        <f>SUM(F416)</f>
        <v>0</v>
      </c>
      <c r="G415" s="5">
        <v>0</v>
      </c>
    </row>
    <row r="416" spans="1:7">
      <c r="A416" s="1" t="s">
        <v>401</v>
      </c>
      <c r="B416" s="2" t="s">
        <v>802</v>
      </c>
      <c r="C416" s="4">
        <v>1780</v>
      </c>
      <c r="D416" s="5" t="s">
        <v>843</v>
      </c>
      <c r="E416" s="6"/>
      <c r="F416" s="4">
        <f>ROUND(ROUND(C416*E416,2)*C336,2)</f>
        <v>0</v>
      </c>
      <c r="G416" s="5">
        <v>1</v>
      </c>
    </row>
    <row r="417" spans="1:7">
      <c r="A417" s="1" t="s">
        <v>402</v>
      </c>
      <c r="B417" s="2" t="s">
        <v>803</v>
      </c>
      <c r="C417" s="4">
        <v>1</v>
      </c>
      <c r="D417" s="5"/>
      <c r="E417" s="4"/>
      <c r="F417" s="4">
        <f>SUM(F418,F420,F425,F427,F429)</f>
        <v>0</v>
      </c>
      <c r="G417" s="5">
        <v>0</v>
      </c>
    </row>
    <row r="418" spans="1:7">
      <c r="A418" s="1" t="s">
        <v>403</v>
      </c>
      <c r="B418" s="2" t="s">
        <v>804</v>
      </c>
      <c r="C418" s="4"/>
      <c r="D418" s="5"/>
      <c r="E418" s="4"/>
      <c r="F418" s="4">
        <f>SUM(F419)</f>
        <v>0</v>
      </c>
      <c r="G418" s="5">
        <v>0</v>
      </c>
    </row>
    <row r="419" spans="1:7">
      <c r="A419" s="1" t="s">
        <v>404</v>
      </c>
      <c r="B419" s="2" t="s">
        <v>805</v>
      </c>
      <c r="C419" s="4">
        <v>36</v>
      </c>
      <c r="D419" s="5" t="s">
        <v>839</v>
      </c>
      <c r="E419" s="6"/>
      <c r="F419" s="4">
        <f>ROUND(ROUND(C419*E419,2)*C417,2)</f>
        <v>0</v>
      </c>
      <c r="G419" s="5">
        <v>1</v>
      </c>
    </row>
    <row r="420" spans="1:7">
      <c r="A420" s="1" t="s">
        <v>405</v>
      </c>
      <c r="B420" s="2" t="s">
        <v>806</v>
      </c>
      <c r="C420" s="4"/>
      <c r="D420" s="5"/>
      <c r="E420" s="4"/>
      <c r="F420" s="4">
        <f>SUM(F421,F422,F423,F424)</f>
        <v>0</v>
      </c>
      <c r="G420" s="5">
        <v>0</v>
      </c>
    </row>
    <row r="421" spans="1:7">
      <c r="A421" s="1" t="s">
        <v>406</v>
      </c>
      <c r="B421" s="2" t="s">
        <v>807</v>
      </c>
      <c r="C421" s="4">
        <v>50</v>
      </c>
      <c r="D421" s="5" t="s">
        <v>848</v>
      </c>
      <c r="E421" s="6"/>
      <c r="F421" s="4">
        <f>ROUND(ROUND(C421*E421,2)*C417,2)</f>
        <v>0</v>
      </c>
      <c r="G421" s="5">
        <v>1</v>
      </c>
    </row>
    <row r="422" spans="1:7">
      <c r="A422" s="1" t="s">
        <v>407</v>
      </c>
      <c r="B422" s="2" t="s">
        <v>808</v>
      </c>
      <c r="C422" s="4">
        <v>10</v>
      </c>
      <c r="D422" s="5" t="s">
        <v>848</v>
      </c>
      <c r="E422" s="6"/>
      <c r="F422" s="4">
        <f>ROUND(ROUND(C422*E422,2)*C417,2)</f>
        <v>0</v>
      </c>
      <c r="G422" s="5">
        <v>1</v>
      </c>
    </row>
    <row r="423" spans="1:7" ht="253.5">
      <c r="A423" s="1" t="s">
        <v>408</v>
      </c>
      <c r="B423" s="3" t="s">
        <v>809</v>
      </c>
      <c r="C423" s="4">
        <v>1600</v>
      </c>
      <c r="D423" s="5" t="s">
        <v>848</v>
      </c>
      <c r="E423" s="6"/>
      <c r="F423" s="4">
        <f>ROUND(ROUND(C423*E423,2)*C417,2)</f>
        <v>0</v>
      </c>
      <c r="G423" s="5">
        <v>1</v>
      </c>
    </row>
    <row r="424" spans="1:7" ht="253.5">
      <c r="A424" s="1" t="s">
        <v>409</v>
      </c>
      <c r="B424" s="3" t="s">
        <v>810</v>
      </c>
      <c r="C424" s="4">
        <v>1000</v>
      </c>
      <c r="D424" s="5" t="s">
        <v>848</v>
      </c>
      <c r="E424" s="6"/>
      <c r="F424" s="4">
        <f>ROUND(ROUND(C424*E424,2)*C417,2)</f>
        <v>0</v>
      </c>
      <c r="G424" s="5">
        <v>1</v>
      </c>
    </row>
    <row r="425" spans="1:7">
      <c r="A425" s="1" t="s">
        <v>410</v>
      </c>
      <c r="B425" s="2" t="s">
        <v>811</v>
      </c>
      <c r="C425" s="4"/>
      <c r="D425" s="5"/>
      <c r="E425" s="4"/>
      <c r="F425" s="4">
        <f>SUM(F426)</f>
        <v>0</v>
      </c>
      <c r="G425" s="5">
        <v>0</v>
      </c>
    </row>
    <row r="426" spans="1:7">
      <c r="A426" s="1" t="s">
        <v>411</v>
      </c>
      <c r="B426" s="2" t="s">
        <v>812</v>
      </c>
      <c r="C426" s="4">
        <v>24</v>
      </c>
      <c r="D426" s="5" t="s">
        <v>839</v>
      </c>
      <c r="E426" s="6"/>
      <c r="F426" s="4">
        <f>ROUND(ROUND(C426*E426,2)*C417,2)</f>
        <v>0</v>
      </c>
      <c r="G426" s="5">
        <v>1</v>
      </c>
    </row>
    <row r="427" spans="1:7">
      <c r="A427" s="1" t="s">
        <v>412</v>
      </c>
      <c r="B427" s="2" t="s">
        <v>813</v>
      </c>
      <c r="C427" s="4"/>
      <c r="D427" s="5"/>
      <c r="E427" s="4"/>
      <c r="F427" s="4">
        <f>SUM(F428)</f>
        <v>0</v>
      </c>
      <c r="G427" s="5">
        <v>0</v>
      </c>
    </row>
    <row r="428" spans="1:7">
      <c r="A428" s="1" t="s">
        <v>413</v>
      </c>
      <c r="B428" s="2" t="s">
        <v>814</v>
      </c>
      <c r="C428" s="4">
        <v>6000</v>
      </c>
      <c r="D428" s="5" t="s">
        <v>849</v>
      </c>
      <c r="E428" s="6"/>
      <c r="F428" s="4">
        <f>ROUND(ROUND(C428*E428,2)*C417,2)</f>
        <v>0</v>
      </c>
      <c r="G428" s="5">
        <v>1</v>
      </c>
    </row>
    <row r="429" spans="1:7">
      <c r="A429" s="1" t="s">
        <v>414</v>
      </c>
      <c r="B429" s="2" t="s">
        <v>815</v>
      </c>
      <c r="C429" s="4"/>
      <c r="D429" s="5"/>
      <c r="E429" s="4"/>
      <c r="F429" s="4">
        <f>SUM(F430,F431,F432)</f>
        <v>0</v>
      </c>
      <c r="G429" s="5">
        <v>0</v>
      </c>
    </row>
    <row r="430" spans="1:7">
      <c r="A430" s="1" t="s">
        <v>415</v>
      </c>
      <c r="B430" s="2" t="s">
        <v>816</v>
      </c>
      <c r="C430" s="4">
        <v>24</v>
      </c>
      <c r="D430" s="5" t="s">
        <v>839</v>
      </c>
      <c r="E430" s="6"/>
      <c r="F430" s="4">
        <f>ROUND(ROUND(C430*E430,2)*C417,2)</f>
        <v>0</v>
      </c>
      <c r="G430" s="5">
        <v>1</v>
      </c>
    </row>
    <row r="431" spans="1:7">
      <c r="A431" s="1" t="s">
        <v>416</v>
      </c>
      <c r="B431" s="2" t="s">
        <v>817</v>
      </c>
      <c r="C431" s="4">
        <v>100</v>
      </c>
      <c r="D431" s="5" t="s">
        <v>848</v>
      </c>
      <c r="E431" s="6"/>
      <c r="F431" s="4">
        <f>ROUND(ROUND(C431*E431,2)*C417,2)</f>
        <v>0</v>
      </c>
      <c r="G431" s="5">
        <v>1</v>
      </c>
    </row>
    <row r="432" spans="1:7">
      <c r="A432" s="1" t="s">
        <v>417</v>
      </c>
      <c r="B432" s="2" t="s">
        <v>818</v>
      </c>
      <c r="C432" s="4">
        <v>100</v>
      </c>
      <c r="D432" s="5" t="s">
        <v>848</v>
      </c>
      <c r="E432" s="6"/>
      <c r="F432" s="4">
        <f>ROUND(ROUND(C432*E432,2)*C417,2)</f>
        <v>0</v>
      </c>
      <c r="G432" s="5">
        <v>1</v>
      </c>
    </row>
    <row r="433" spans="1:7">
      <c r="A433" s="1" t="s">
        <v>418</v>
      </c>
      <c r="B433" s="2" t="s">
        <v>819</v>
      </c>
      <c r="C433" s="4">
        <v>1</v>
      </c>
      <c r="D433" s="5"/>
      <c r="E433" s="4"/>
      <c r="F433" s="4">
        <f>SUM(F434)</f>
        <v>0</v>
      </c>
      <c r="G433" s="5">
        <v>0</v>
      </c>
    </row>
    <row r="434" spans="1:7">
      <c r="A434" s="1" t="s">
        <v>419</v>
      </c>
      <c r="B434" s="2" t="s">
        <v>820</v>
      </c>
      <c r="C434" s="4"/>
      <c r="D434" s="5"/>
      <c r="E434" s="4"/>
      <c r="F434" s="4">
        <f>SUM(F435,F436,F437,F438,F439,F440,F441)</f>
        <v>0</v>
      </c>
      <c r="G434" s="5">
        <v>0</v>
      </c>
    </row>
    <row r="435" spans="1:7">
      <c r="A435" s="1" t="s">
        <v>420</v>
      </c>
      <c r="B435" s="2" t="s">
        <v>821</v>
      </c>
      <c r="C435" s="4">
        <v>74800</v>
      </c>
      <c r="D435" s="5" t="s">
        <v>848</v>
      </c>
      <c r="E435" s="6"/>
      <c r="F435" s="4">
        <f>ROUND(ROUND(C435*E435,2)*C433,2)</f>
        <v>0</v>
      </c>
      <c r="G435" s="5">
        <v>1</v>
      </c>
    </row>
    <row r="436" spans="1:7">
      <c r="A436" s="1" t="s">
        <v>421</v>
      </c>
      <c r="B436" s="2" t="s">
        <v>822</v>
      </c>
      <c r="C436" s="4">
        <v>17000</v>
      </c>
      <c r="D436" s="5" t="s">
        <v>848</v>
      </c>
      <c r="E436" s="6"/>
      <c r="F436" s="4">
        <f>ROUND(ROUND(C436*E436,2)*C433,2)</f>
        <v>0</v>
      </c>
      <c r="G436" s="5">
        <v>1</v>
      </c>
    </row>
    <row r="437" spans="1:7">
      <c r="A437" s="1" t="s">
        <v>422</v>
      </c>
      <c r="B437" s="2" t="s">
        <v>823</v>
      </c>
      <c r="C437" s="4">
        <v>25344</v>
      </c>
      <c r="D437" s="5" t="s">
        <v>848</v>
      </c>
      <c r="E437" s="6"/>
      <c r="F437" s="4">
        <f>ROUND(ROUND(C437*E437,2)*C433,2)</f>
        <v>0</v>
      </c>
      <c r="G437" s="5">
        <v>1</v>
      </c>
    </row>
    <row r="438" spans="1:7">
      <c r="A438" s="1" t="s">
        <v>423</v>
      </c>
      <c r="B438" s="2" t="s">
        <v>824</v>
      </c>
      <c r="C438" s="4">
        <v>7119.94</v>
      </c>
      <c r="D438" s="5" t="s">
        <v>848</v>
      </c>
      <c r="E438" s="6"/>
      <c r="F438" s="4">
        <f>ROUND(ROUND(C438*E438,2)*C433,2)</f>
        <v>0</v>
      </c>
      <c r="G438" s="5">
        <v>1</v>
      </c>
    </row>
    <row r="439" spans="1:7">
      <c r="A439" s="1" t="s">
        <v>424</v>
      </c>
      <c r="B439" s="2" t="s">
        <v>825</v>
      </c>
      <c r="C439" s="4">
        <v>6256</v>
      </c>
      <c r="D439" s="5" t="s">
        <v>848</v>
      </c>
      <c r="E439" s="6"/>
      <c r="F439" s="4">
        <f>ROUND(ROUND(C439*E439,2)*C433,2)</f>
        <v>0</v>
      </c>
      <c r="G439" s="5">
        <v>1</v>
      </c>
    </row>
    <row r="440" spans="1:7">
      <c r="A440" s="1" t="s">
        <v>425</v>
      </c>
      <c r="B440" s="2" t="s">
        <v>826</v>
      </c>
      <c r="C440" s="4">
        <v>4440</v>
      </c>
      <c r="D440" s="5" t="s">
        <v>848</v>
      </c>
      <c r="E440" s="6"/>
      <c r="F440" s="4">
        <f>ROUND(ROUND(C440*E440,2)*C433,2)</f>
        <v>0</v>
      </c>
      <c r="G440" s="5">
        <v>1</v>
      </c>
    </row>
    <row r="441" spans="1:7">
      <c r="A441" s="1" t="s">
        <v>426</v>
      </c>
      <c r="B441" s="2" t="s">
        <v>827</v>
      </c>
      <c r="C441" s="4">
        <v>4440</v>
      </c>
      <c r="D441" s="5" t="s">
        <v>848</v>
      </c>
      <c r="E441" s="6"/>
      <c r="F441" s="4">
        <f>ROUND(ROUND(C441*E441,2)*C433,2)</f>
        <v>0</v>
      </c>
      <c r="G441" s="5">
        <v>1</v>
      </c>
    </row>
    <row r="442" spans="1:7">
      <c r="A442" s="1" t="s">
        <v>427</v>
      </c>
      <c r="B442" s="2" t="s">
        <v>828</v>
      </c>
      <c r="C442" s="4">
        <v>1</v>
      </c>
      <c r="D442" s="5"/>
      <c r="E442" s="4"/>
      <c r="F442" s="4">
        <f>SUM(F443)</f>
        <v>0</v>
      </c>
      <c r="G442" s="5">
        <v>0</v>
      </c>
    </row>
    <row r="443" spans="1:7">
      <c r="A443" s="1" t="s">
        <v>428</v>
      </c>
      <c r="B443" s="2" t="s">
        <v>829</v>
      </c>
      <c r="C443" s="4"/>
      <c r="D443" s="5"/>
      <c r="E443" s="4"/>
      <c r="F443" s="4">
        <f>SUM(F444,F445,F446,F447,F448)</f>
        <v>0</v>
      </c>
      <c r="G443" s="5">
        <v>0</v>
      </c>
    </row>
    <row r="444" spans="1:7">
      <c r="A444" s="1" t="s">
        <v>429</v>
      </c>
      <c r="B444" s="2" t="s">
        <v>830</v>
      </c>
      <c r="C444" s="4">
        <v>2000</v>
      </c>
      <c r="D444" s="5" t="s">
        <v>848</v>
      </c>
      <c r="E444" s="6"/>
      <c r="F444" s="4">
        <f>ROUND(ROUND(C444*E444,2)*C442,2)</f>
        <v>0</v>
      </c>
      <c r="G444" s="5">
        <v>1</v>
      </c>
    </row>
    <row r="445" spans="1:7">
      <c r="A445" s="1" t="s">
        <v>430</v>
      </c>
      <c r="B445" s="2" t="s">
        <v>831</v>
      </c>
      <c r="C445" s="4">
        <v>500</v>
      </c>
      <c r="D445" s="5" t="s">
        <v>848</v>
      </c>
      <c r="E445" s="6"/>
      <c r="F445" s="4">
        <f>ROUND(ROUND(C445*E445,2)*C442,2)</f>
        <v>0</v>
      </c>
      <c r="G445" s="5">
        <v>1</v>
      </c>
    </row>
    <row r="446" spans="1:7">
      <c r="A446" s="1" t="s">
        <v>431</v>
      </c>
      <c r="B446" s="2" t="s">
        <v>832</v>
      </c>
      <c r="C446" s="4">
        <v>1500</v>
      </c>
      <c r="D446" s="5" t="s">
        <v>848</v>
      </c>
      <c r="E446" s="6"/>
      <c r="F446" s="4">
        <f>ROUND(ROUND(C446*E446,2)*C442,2)</f>
        <v>0</v>
      </c>
      <c r="G446" s="5">
        <v>1</v>
      </c>
    </row>
    <row r="447" spans="1:7" ht="96">
      <c r="A447" s="1" t="s">
        <v>432</v>
      </c>
      <c r="B447" s="3" t="s">
        <v>833</v>
      </c>
      <c r="C447" s="4">
        <v>1500</v>
      </c>
      <c r="D447" s="5" t="s">
        <v>848</v>
      </c>
      <c r="E447" s="6"/>
      <c r="F447" s="4">
        <f>ROUND(ROUND(C447*E447,2)*C442,2)</f>
        <v>0</v>
      </c>
      <c r="G447" s="5">
        <v>1</v>
      </c>
    </row>
    <row r="448" spans="1:7">
      <c r="A448" s="1" t="s">
        <v>433</v>
      </c>
      <c r="B448" s="2" t="s">
        <v>834</v>
      </c>
      <c r="C448" s="4">
        <v>1000</v>
      </c>
      <c r="D448" s="5" t="s">
        <v>848</v>
      </c>
      <c r="E448" s="6"/>
      <c r="F448" s="4">
        <f>ROUND(ROUND(C448*E448,2)*C442,2)</f>
        <v>0</v>
      </c>
      <c r="G448" s="5">
        <v>1</v>
      </c>
    </row>
    <row r="449" spans="1:7">
      <c r="A449" s="1" t="s">
        <v>434</v>
      </c>
      <c r="B449" s="2" t="s">
        <v>835</v>
      </c>
      <c r="C449" s="4">
        <v>1</v>
      </c>
      <c r="D449" s="5"/>
      <c r="E449" s="4"/>
      <c r="F449" s="4">
        <f>SUM(F450)</f>
        <v>0</v>
      </c>
      <c r="G449" s="5">
        <v>0</v>
      </c>
    </row>
    <row r="450" spans="1:7">
      <c r="A450" s="1" t="s">
        <v>435</v>
      </c>
      <c r="B450" s="2" t="s">
        <v>835</v>
      </c>
      <c r="C450" s="4"/>
      <c r="D450" s="5"/>
      <c r="E450" s="4"/>
      <c r="F450" s="4">
        <f>SUM(F451)</f>
        <v>0</v>
      </c>
      <c r="G450" s="5">
        <v>0</v>
      </c>
    </row>
    <row r="451" spans="1:7">
      <c r="A451" s="1" t="s">
        <v>436</v>
      </c>
      <c r="B451" s="2" t="s">
        <v>835</v>
      </c>
      <c r="C451" s="4">
        <v>100</v>
      </c>
      <c r="D451" s="5" t="s">
        <v>836</v>
      </c>
      <c r="E451" s="6"/>
      <c r="F451" s="4">
        <f>ROUND(ROUND(C451*E451,2)*C449,2)</f>
        <v>0</v>
      </c>
      <c r="G451" s="5">
        <v>1</v>
      </c>
    </row>
    <row r="454" spans="1:7">
      <c r="A454" s="11"/>
      <c r="B454" s="11"/>
      <c r="C454" s="11"/>
      <c r="D454" s="11"/>
      <c r="E454" s="11"/>
      <c r="F454" s="11"/>
      <c r="G454" s="11"/>
    </row>
    <row r="455" spans="1:7">
      <c r="A455" s="11"/>
      <c r="B455" s="11"/>
      <c r="C455" s="11"/>
      <c r="D455" s="11"/>
      <c r="E455" s="11"/>
      <c r="F455" s="11"/>
      <c r="G455" s="11"/>
    </row>
  </sheetData>
  <sheetProtection sheet="1" objects="1" scenarios="1"/>
  <mergeCells count="5">
    <mergeCell ref="A1:G1"/>
    <mergeCell ref="A11:F11"/>
    <mergeCell ref="A12:F12"/>
    <mergeCell ref="A454:G454"/>
    <mergeCell ref="A455:G45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L190315.5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pr116787</dc:creator>
  <cp:lastModifiedBy>pr116787</cp:lastModifiedBy>
  <dcterms:created xsi:type="dcterms:W3CDTF">2019-09-26T19:04:54Z</dcterms:created>
  <dcterms:modified xsi:type="dcterms:W3CDTF">2019-09-26T19:05:21Z</dcterms:modified>
</cp:coreProperties>
</file>